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Näslund\Documents\Elin\NYNASBK\"/>
    </mc:Choice>
  </mc:AlternateContent>
  <xr:revisionPtr revIDLastSave="0" documentId="8_{5C31CA0D-FF6C-4FAC-A6B3-2B04B58B50A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itt resultat i år" sheetId="3" r:id="rId1"/>
    <sheet name="Statuter och poäng mall" sheetId="1" r:id="rId2"/>
  </sheets>
  <definedNames>
    <definedName name="Z_2B2CEEC1_3C10_4407_AEBC_3DF6E7DFF6DA_.wvu.Cols" localSheetId="0" hidden="1">'Mitt resultat i år'!$F:$F,'Mitt resultat i år'!$H:$H,'Mitt resultat i år'!$J:$J,'Mitt resultat i år'!$L:$M</definedName>
  </definedNames>
  <calcPr calcId="191029"/>
  <customWorkbookViews>
    <customWorkbookView name="Veronica Lindgren - Personal View" guid="{2B2CEEC1-3C10-4407-AEBC-3DF6E7DFF6DA}" mergeInterval="0" personalView="1" maximized="1" xWindow="1" yWindow="1" windowWidth="1678" windowHeight="1014" activeSheetId="3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2" i="3" l="1"/>
  <c r="M63" i="3"/>
  <c r="M53" i="3"/>
  <c r="M54" i="3"/>
  <c r="M55" i="3"/>
  <c r="M56" i="3"/>
  <c r="L14" i="3" l="1"/>
  <c r="L15" i="3"/>
  <c r="L16" i="3"/>
  <c r="L17" i="3"/>
  <c r="L18" i="3"/>
  <c r="L19" i="3"/>
  <c r="L20" i="3"/>
  <c r="L21" i="3"/>
  <c r="L22" i="3"/>
  <c r="L23" i="3"/>
  <c r="L24" i="3"/>
  <c r="L41" i="3"/>
  <c r="L42" i="3"/>
  <c r="L43" i="3"/>
  <c r="L44" i="3"/>
  <c r="L45" i="3"/>
  <c r="M50" i="3"/>
  <c r="M51" i="3"/>
  <c r="M52" i="3"/>
  <c r="M57" i="3"/>
  <c r="M58" i="3"/>
  <c r="M59" i="3"/>
  <c r="M60" i="3"/>
  <c r="M61" i="3"/>
  <c r="M64" i="3"/>
  <c r="M49" i="3"/>
  <c r="J45" i="3"/>
  <c r="J44" i="3"/>
  <c r="J43" i="3"/>
  <c r="J42" i="3"/>
  <c r="J41" i="3"/>
  <c r="J40" i="3"/>
  <c r="L40" i="3" s="1"/>
  <c r="H39" i="3"/>
  <c r="J39" i="3" s="1"/>
  <c r="L39" i="3" s="1"/>
  <c r="M39" i="3" s="1"/>
  <c r="H38" i="3"/>
  <c r="J38" i="3" s="1"/>
  <c r="L38" i="3" s="1"/>
  <c r="H37" i="3"/>
  <c r="J37" i="3" s="1"/>
  <c r="L37" i="3" s="1"/>
  <c r="M37" i="3" s="1"/>
  <c r="H36" i="3"/>
  <c r="J36" i="3" s="1"/>
  <c r="L36" i="3" s="1"/>
  <c r="H35" i="3"/>
  <c r="J35" i="3" s="1"/>
  <c r="L35" i="3" s="1"/>
  <c r="M35" i="3" s="1"/>
  <c r="J34" i="3"/>
  <c r="L34" i="3" s="1"/>
  <c r="H34" i="3"/>
  <c r="J33" i="3"/>
  <c r="L33" i="3" s="1"/>
  <c r="H33" i="3"/>
  <c r="J32" i="3"/>
  <c r="L32" i="3" s="1"/>
  <c r="H32" i="3"/>
  <c r="J31" i="3"/>
  <c r="L31" i="3" s="1"/>
  <c r="H31" i="3"/>
  <c r="J30" i="3"/>
  <c r="L30" i="3" s="1"/>
  <c r="H30" i="3"/>
  <c r="J29" i="3"/>
  <c r="L29" i="3" s="1"/>
  <c r="H29" i="3"/>
  <c r="J28" i="3"/>
  <c r="L28" i="3" s="1"/>
  <c r="H28" i="3"/>
  <c r="J27" i="3"/>
  <c r="L27" i="3" s="1"/>
  <c r="H27" i="3"/>
  <c r="J26" i="3"/>
  <c r="L26" i="3" s="1"/>
  <c r="H26" i="3"/>
  <c r="J25" i="3"/>
  <c r="L25" i="3" s="1"/>
  <c r="H25" i="3"/>
  <c r="J24" i="3"/>
  <c r="H24" i="3"/>
  <c r="J23" i="3"/>
  <c r="H23" i="3"/>
  <c r="J22" i="3"/>
  <c r="H22" i="3"/>
  <c r="J21" i="3"/>
  <c r="H21" i="3"/>
  <c r="J20" i="3"/>
  <c r="H20" i="3"/>
  <c r="J19" i="3"/>
  <c r="H19" i="3"/>
  <c r="J18" i="3"/>
  <c r="H18" i="3"/>
  <c r="J17" i="3"/>
  <c r="H17" i="3"/>
  <c r="J16" i="3"/>
  <c r="H16" i="3"/>
  <c r="J15" i="3"/>
  <c r="H15" i="3"/>
  <c r="J14" i="3"/>
  <c r="H14" i="3"/>
  <c r="M43" i="3" l="1"/>
  <c r="M41" i="3"/>
  <c r="M45" i="3"/>
  <c r="M15" i="3"/>
  <c r="M17" i="3"/>
  <c r="M19" i="3"/>
  <c r="M21" i="3"/>
  <c r="M23" i="3"/>
  <c r="M44" i="3"/>
  <c r="M14" i="3"/>
  <c r="M18" i="3"/>
  <c r="M16" i="3"/>
  <c r="M20" i="3"/>
  <c r="M22" i="3"/>
  <c r="M24" i="3"/>
  <c r="M42" i="3"/>
  <c r="M33" i="3"/>
  <c r="M31" i="3"/>
  <c r="M29" i="3"/>
  <c r="M27" i="3"/>
  <c r="M25" i="3"/>
  <c r="M40" i="3"/>
  <c r="M38" i="3"/>
  <c r="M36" i="3"/>
  <c r="M34" i="3"/>
  <c r="M32" i="3"/>
  <c r="M30" i="3"/>
  <c r="M28" i="3"/>
  <c r="M26" i="3"/>
  <c r="B13" i="3" l="1"/>
  <c r="E40" i="1"/>
  <c r="F40" i="1" s="1"/>
  <c r="E41" i="1"/>
  <c r="E42" i="1"/>
  <c r="E43" i="1"/>
  <c r="E44" i="1"/>
  <c r="F41" i="1" l="1"/>
  <c r="F42" i="1"/>
  <c r="F43" i="1"/>
  <c r="F44" i="1"/>
  <c r="F45" i="1"/>
  <c r="E45" i="1"/>
  <c r="E34" i="1" l="1"/>
  <c r="F34" i="1" s="1"/>
  <c r="F15" i="1"/>
  <c r="F16" i="1"/>
  <c r="F17" i="1"/>
  <c r="F18" i="1"/>
  <c r="F19" i="1"/>
  <c r="F20" i="1"/>
  <c r="F21" i="1"/>
  <c r="F22" i="1"/>
  <c r="F23" i="1"/>
  <c r="F24" i="1"/>
  <c r="F14" i="1"/>
  <c r="E15" i="1"/>
  <c r="E16" i="1"/>
  <c r="E17" i="1"/>
  <c r="E18" i="1"/>
  <c r="E19" i="1"/>
  <c r="E20" i="1"/>
  <c r="E21" i="1"/>
  <c r="E22" i="1"/>
  <c r="E23" i="1"/>
  <c r="E24" i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E35" i="1" s="1"/>
  <c r="F35" i="1" s="1"/>
  <c r="D36" i="1"/>
  <c r="E36" i="1" s="1"/>
  <c r="F36" i="1" s="1"/>
  <c r="D37" i="1"/>
  <c r="E37" i="1" s="1"/>
  <c r="F37" i="1" s="1"/>
  <c r="D38" i="1"/>
  <c r="E38" i="1" s="1"/>
  <c r="F38" i="1" s="1"/>
  <c r="D39" i="1"/>
  <c r="E39" i="1" s="1"/>
  <c r="F39" i="1" s="1"/>
  <c r="D14" i="1"/>
</calcChain>
</file>

<file path=xl/sharedStrings.xml><?xml version="1.0" encoding="utf-8"?>
<sst xmlns="http://schemas.openxmlformats.org/spreadsheetml/2006/main" count="106" uniqueCount="90">
  <si>
    <t>Poängresultat från klassen</t>
  </si>
  <si>
    <t xml:space="preserve">0-&gt;69 </t>
  </si>
  <si>
    <t xml:space="preserve">Nybörjarklass x 1 </t>
  </si>
  <si>
    <t xml:space="preserve">Fortsättningsklass x 1.25 </t>
  </si>
  <si>
    <t xml:space="preserve">Avancerad klass x 1.5 </t>
  </si>
  <si>
    <t>Mästarklass x 1.75</t>
  </si>
  <si>
    <t>RLD N</t>
  </si>
  <si>
    <t>10p</t>
  </si>
  <si>
    <t>15p</t>
  </si>
  <si>
    <t>20p</t>
  </si>
  <si>
    <t>RLD F</t>
  </si>
  <si>
    <t>RLD A</t>
  </si>
  <si>
    <t>40p</t>
  </si>
  <si>
    <t>30p</t>
  </si>
  <si>
    <t>Deltog i KM</t>
  </si>
  <si>
    <t>Nybörjar poäng</t>
  </si>
  <si>
    <t>Fortsättnings poäng</t>
  </si>
  <si>
    <t>Avancerad poäng</t>
  </si>
  <si>
    <t>Mäster poäng</t>
  </si>
  <si>
    <t xml:space="preserve">Ni samlar poäng genom skickar in era max 7 bästa resultat under året till nynasrally@hotmail.com </t>
  </si>
  <si>
    <t xml:space="preserve">Vi utser årets rallyekipage och årets nykomling. </t>
  </si>
  <si>
    <t xml:space="preserve">Vid lika poäng särskiljs åretshund </t>
  </si>
  <si>
    <t xml:space="preserve">och årets nykomling genom vem </t>
  </si>
  <si>
    <t xml:space="preserve">som har flest bästplaceringar </t>
  </si>
  <si>
    <t>till barometern</t>
  </si>
  <si>
    <t>vid de tävlingar som rapporterats in</t>
  </si>
  <si>
    <t>Startade i SM</t>
  </si>
  <si>
    <t>SM 2:a Placering</t>
  </si>
  <si>
    <t xml:space="preserve">Koefficienter för kvalifierade resultat  </t>
  </si>
  <si>
    <t>Poäng skillanden mellan klasserna har räknas ut med angivna koefficienten vid klassens kvalificerade resultat.</t>
  </si>
  <si>
    <t>Extrapoäng för ny titel i år</t>
  </si>
  <si>
    <t>SM 3:e Placering</t>
  </si>
  <si>
    <t>SM 1:e Placering</t>
  </si>
  <si>
    <t>RLD M/Championat</t>
  </si>
  <si>
    <t xml:space="preserve">Extra poäng vid SM olika deltagande och placering, </t>
  </si>
  <si>
    <t>+ startade i Finalen</t>
  </si>
  <si>
    <t>5p</t>
  </si>
  <si>
    <t>Förarens Namn:</t>
  </si>
  <si>
    <t>Hundens Namn:</t>
  </si>
  <si>
    <t>Hundens födelseår:</t>
  </si>
  <si>
    <t>Hundens Ras:</t>
  </si>
  <si>
    <t>Nybörjare</t>
  </si>
  <si>
    <t>Summa</t>
  </si>
  <si>
    <t>Avancerad</t>
  </si>
  <si>
    <t>Fortsättning</t>
  </si>
  <si>
    <t>Mäster</t>
  </si>
  <si>
    <t>Tagit titel i år för klassen</t>
  </si>
  <si>
    <t>Placerad 4:a på SM</t>
  </si>
  <si>
    <t>Placerad 2:a på SM</t>
  </si>
  <si>
    <t>Placerad 3:a på SM</t>
  </si>
  <si>
    <t>Deltagit i årets KM</t>
  </si>
  <si>
    <t>Sätt en 1 där du deltagit och kvalificerat</t>
  </si>
  <si>
    <t>Placerad 1:a på SM</t>
  </si>
  <si>
    <t>Markera med 1 i vilken klass du tagit titel</t>
  </si>
  <si>
    <t>Ekipagets totala poäng:</t>
  </si>
  <si>
    <t xml:space="preserve">Anmäl dina bästa resultat under året , det får max vara 7 starter under året, </t>
  </si>
  <si>
    <t>av dessa 7 starter sätt antal starter på rätt poäng och klass</t>
  </si>
  <si>
    <t>Nynas BK- Rapportering för årets Rallylydnads ekipageutmärkelser</t>
  </si>
  <si>
    <t>Okvalificerat resultat ger samma poäng som klassen under</t>
  </si>
  <si>
    <t>RLDN</t>
  </si>
  <si>
    <t>RLDA</t>
  </si>
  <si>
    <t>RLDF</t>
  </si>
  <si>
    <t>RLDM/Champ</t>
  </si>
  <si>
    <t>Skicka in detta excel formulär till nynasrally@hotmail.com</t>
  </si>
  <si>
    <t>Starade tävla år-mån</t>
  </si>
  <si>
    <t>Datum</t>
  </si>
  <si>
    <t>Bästa resultaten-Tävlingsplats</t>
  </si>
  <si>
    <t>För att kunna bli årets nykomling skall du ha gjort din första rallystart de årets som nomineringen avser.</t>
  </si>
  <si>
    <t>Placerad 2:a DM</t>
  </si>
  <si>
    <t>placerad 1:a DM</t>
  </si>
  <si>
    <t>Placerad 3:a DM</t>
  </si>
  <si>
    <t>Placerad 5:a på SM</t>
  </si>
  <si>
    <t>Placerad 6:a på SM</t>
  </si>
  <si>
    <t>Deltagit i årets DM</t>
  </si>
  <si>
    <t>Deltagit i årets SM</t>
  </si>
  <si>
    <t>Deltagit i SM Finalen</t>
  </si>
  <si>
    <t xml:space="preserve">Endast officiella tävlingar räknas (undantag SM, DM, KM). </t>
  </si>
  <si>
    <t>Kvalificerat resultat regler från 2017: N=70, F=75, A=80, M=90</t>
  </si>
  <si>
    <t>25p</t>
  </si>
  <si>
    <t>SM 4:e-6 Placering</t>
  </si>
  <si>
    <t>Extra poäng för deltagane i årets KM/DM</t>
  </si>
  <si>
    <t>Deltog i DM</t>
  </si>
  <si>
    <t>1:a DM</t>
  </si>
  <si>
    <t>2:a DM</t>
  </si>
  <si>
    <t>3:a DM</t>
  </si>
  <si>
    <t>SM 5:e Placering</t>
  </si>
  <si>
    <t>SM 6:e placering</t>
  </si>
  <si>
    <t>Årets utmärkelser Rallylydnad (f.o.m 2018)</t>
  </si>
  <si>
    <t xml:space="preserve">Endast medlemmars hundar räknas och du som förare ska ha tävla för Nynäshamns </t>
  </si>
  <si>
    <t>Brukshundsklubb alla 7 tävlingarna.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</si>
</sst>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Elephant"/>
      <family val="1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006100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00206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7" fillId="4" borderId="0" applyNumberFormat="0" applyBorder="0" applyAlignment="0" applyProtection="0"/>
  </cellStyleXfs>
  <cellXfs count="103">
    <xf numFmtId="0" fontId="0" fillId="0" borderId="0" xfId="0"/>
    <xf numFmtId="0" fontId="0" fillId="0" borderId="9" xfId="0" applyBorder="1" applyAlignment="1">
      <alignment wrapText="1"/>
    </xf>
    <xf numFmtId="0" fontId="0" fillId="0" borderId="9" xfId="0" applyBorder="1"/>
    <xf numFmtId="0" fontId="1" fillId="2" borderId="9" xfId="1" applyBorder="1"/>
    <xf numFmtId="0" fontId="0" fillId="0" borderId="9" xfId="0" applyBorder="1" applyAlignment="1">
      <alignment horizontal="center"/>
    </xf>
    <xf numFmtId="0" fontId="1" fillId="3" borderId="9" xfId="1" applyFill="1" applyBorder="1"/>
    <xf numFmtId="0" fontId="0" fillId="3" borderId="0" xfId="0" applyFill="1"/>
    <xf numFmtId="0" fontId="0" fillId="3" borderId="9" xfId="0" applyFill="1" applyBorder="1"/>
    <xf numFmtId="0" fontId="0" fillId="3" borderId="11" xfId="0" applyFill="1" applyBorder="1"/>
    <xf numFmtId="0" fontId="0" fillId="3" borderId="0" xfId="0" applyFill="1" applyBorder="1"/>
    <xf numFmtId="0" fontId="0" fillId="3" borderId="13" xfId="0" applyFill="1" applyBorder="1"/>
    <xf numFmtId="0" fontId="1" fillId="3" borderId="11" xfId="1" applyFill="1" applyBorder="1"/>
    <xf numFmtId="0" fontId="1" fillId="3" borderId="12" xfId="1" applyFill="1" applyBorder="1"/>
    <xf numFmtId="0" fontId="15" fillId="3" borderId="0" xfId="0" applyFont="1" applyFill="1" applyBorder="1"/>
    <xf numFmtId="0" fontId="16" fillId="3" borderId="0" xfId="0" applyFont="1" applyFill="1" applyBorder="1"/>
    <xf numFmtId="0" fontId="9" fillId="3" borderId="0" xfId="0" applyFont="1" applyFill="1" applyBorder="1"/>
    <xf numFmtId="0" fontId="1" fillId="3" borderId="0" xfId="1" applyFill="1" applyBorder="1"/>
    <xf numFmtId="0" fontId="11" fillId="3" borderId="10" xfId="1" applyFont="1" applyFill="1" applyBorder="1"/>
    <xf numFmtId="0" fontId="1" fillId="3" borderId="10" xfId="1" applyFill="1" applyBorder="1"/>
    <xf numFmtId="0" fontId="15" fillId="3" borderId="0" xfId="0" applyFont="1" applyFill="1"/>
    <xf numFmtId="164" fontId="16" fillId="3" borderId="0" xfId="0" applyNumberFormat="1" applyFont="1" applyFill="1"/>
    <xf numFmtId="0" fontId="3" fillId="3" borderId="0" xfId="0" applyFont="1" applyFill="1"/>
    <xf numFmtId="0" fontId="14" fillId="3" borderId="16" xfId="0" applyFont="1" applyFill="1" applyBorder="1"/>
    <xf numFmtId="0" fontId="13" fillId="3" borderId="0" xfId="0" applyFont="1" applyFill="1"/>
    <xf numFmtId="0" fontId="7" fillId="3" borderId="0" xfId="0" applyFont="1" applyFill="1" applyBorder="1"/>
    <xf numFmtId="0" fontId="8" fillId="3" borderId="0" xfId="0" applyFont="1" applyFill="1" applyBorder="1"/>
    <xf numFmtId="0" fontId="0" fillId="3" borderId="0" xfId="0" applyFill="1" applyProtection="1"/>
    <xf numFmtId="0" fontId="0" fillId="3" borderId="9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left"/>
    </xf>
    <xf numFmtId="0" fontId="0" fillId="3" borderId="9" xfId="0" applyFill="1" applyBorder="1" applyProtection="1"/>
    <xf numFmtId="0" fontId="0" fillId="3" borderId="0" xfId="0" applyFill="1" applyBorder="1" applyProtection="1"/>
    <xf numFmtId="0" fontId="10" fillId="3" borderId="0" xfId="0" applyFont="1" applyFill="1" applyBorder="1" applyProtection="1"/>
    <xf numFmtId="0" fontId="0" fillId="3" borderId="9" xfId="0" applyFill="1" applyBorder="1" applyAlignment="1" applyProtection="1">
      <alignment horizontal="left"/>
    </xf>
    <xf numFmtId="0" fontId="0" fillId="3" borderId="11" xfId="0" applyFill="1" applyBorder="1" applyAlignment="1" applyProtection="1">
      <alignment horizontal="center"/>
    </xf>
    <xf numFmtId="0" fontId="0" fillId="3" borderId="13" xfId="0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1" fillId="3" borderId="9" xfId="1" applyFill="1" applyBorder="1" applyProtection="1">
      <protection locked="0"/>
    </xf>
    <xf numFmtId="0" fontId="1" fillId="3" borderId="11" xfId="1" applyFill="1" applyBorder="1" applyProtection="1">
      <protection locked="0"/>
    </xf>
    <xf numFmtId="0" fontId="1" fillId="3" borderId="12" xfId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6" fillId="3" borderId="16" xfId="0" applyFont="1" applyFill="1" applyBorder="1" applyProtection="1">
      <protection locked="0"/>
    </xf>
    <xf numFmtId="0" fontId="9" fillId="3" borderId="0" xfId="0" applyFont="1" applyFill="1" applyProtection="1"/>
    <xf numFmtId="0" fontId="9" fillId="3" borderId="0" xfId="0" applyFont="1" applyFill="1"/>
    <xf numFmtId="164" fontId="16" fillId="3" borderId="16" xfId="0" applyNumberFormat="1" applyFont="1" applyFill="1" applyBorder="1" applyProtection="1">
      <protection locked="0"/>
    </xf>
    <xf numFmtId="0" fontId="12" fillId="3" borderId="0" xfId="0" applyFont="1" applyFill="1"/>
    <xf numFmtId="0" fontId="5" fillId="3" borderId="0" xfId="0" applyFont="1" applyFill="1"/>
    <xf numFmtId="0" fontId="3" fillId="3" borderId="0" xfId="0" applyFont="1" applyFill="1" applyAlignment="1">
      <alignment vertical="center"/>
    </xf>
    <xf numFmtId="0" fontId="0" fillId="3" borderId="1" xfId="0" applyFill="1" applyBorder="1"/>
    <xf numFmtId="0" fontId="2" fillId="3" borderId="2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7" fillId="3" borderId="5" xfId="0" applyFont="1" applyFill="1" applyBorder="1"/>
    <xf numFmtId="0" fontId="7" fillId="3" borderId="0" xfId="0" applyFont="1" applyFill="1"/>
    <xf numFmtId="49" fontId="0" fillId="3" borderId="0" xfId="0" applyNumberFormat="1" applyFill="1" applyBorder="1"/>
    <xf numFmtId="0" fontId="6" fillId="3" borderId="4" xfId="0" applyFont="1" applyFill="1" applyBorder="1"/>
    <xf numFmtId="0" fontId="6" fillId="3" borderId="0" xfId="0" applyFont="1" applyFill="1" applyBorder="1"/>
    <xf numFmtId="0" fontId="6" fillId="3" borderId="5" xfId="0" applyFont="1" applyFill="1" applyBorder="1"/>
    <xf numFmtId="0" fontId="4" fillId="3" borderId="0" xfId="0" applyFont="1" applyFill="1" applyBorder="1"/>
    <xf numFmtId="0" fontId="6" fillId="3" borderId="6" xfId="0" applyFont="1" applyFill="1" applyBorder="1"/>
    <xf numFmtId="0" fontId="6" fillId="3" borderId="7" xfId="0" applyFont="1" applyFill="1" applyBorder="1"/>
    <xf numFmtId="0" fontId="6" fillId="3" borderId="8" xfId="0" applyFont="1" applyFill="1" applyBorder="1"/>
    <xf numFmtId="0" fontId="8" fillId="3" borderId="6" xfId="0" applyFont="1" applyFill="1" applyBorder="1"/>
    <xf numFmtId="0" fontId="0" fillId="0" borderId="0" xfId="0" applyFill="1"/>
    <xf numFmtId="0" fontId="0" fillId="0" borderId="0" xfId="0" applyFill="1" applyBorder="1"/>
    <xf numFmtId="0" fontId="8" fillId="0" borderId="0" xfId="0" applyFont="1" applyFill="1"/>
    <xf numFmtId="0" fontId="0" fillId="0" borderId="0" xfId="0" applyFill="1" applyProtection="1"/>
    <xf numFmtId="0" fontId="0" fillId="0" borderId="9" xfId="0" applyFill="1" applyBorder="1" applyAlignment="1">
      <alignment wrapText="1"/>
    </xf>
    <xf numFmtId="0" fontId="1" fillId="0" borderId="9" xfId="1" applyFill="1" applyBorder="1"/>
    <xf numFmtId="0" fontId="0" fillId="0" borderId="11" xfId="0" applyFill="1" applyBorder="1"/>
    <xf numFmtId="0" fontId="0" fillId="0" borderId="13" xfId="0" applyFill="1" applyBorder="1"/>
    <xf numFmtId="0" fontId="8" fillId="0" borderId="0" xfId="0" applyFont="1" applyFill="1" applyBorder="1"/>
    <xf numFmtId="0" fontId="0" fillId="0" borderId="9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2" xfId="0" applyFill="1" applyBorder="1"/>
    <xf numFmtId="0" fontId="0" fillId="0" borderId="10" xfId="0" applyFill="1" applyBorder="1"/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16" fontId="0" fillId="3" borderId="5" xfId="0" applyNumberFormat="1" applyFill="1" applyBorder="1"/>
    <xf numFmtId="0" fontId="8" fillId="3" borderId="2" xfId="0" applyFont="1" applyFill="1" applyBorder="1"/>
    <xf numFmtId="0" fontId="0" fillId="0" borderId="0" xfId="0" applyBorder="1"/>
    <xf numFmtId="0" fontId="3" fillId="0" borderId="0" xfId="0" applyFont="1"/>
    <xf numFmtId="14" fontId="16" fillId="3" borderId="16" xfId="0" applyNumberFormat="1" applyFont="1" applyFill="1" applyBorder="1" applyProtection="1">
      <protection locked="0"/>
    </xf>
    <xf numFmtId="0" fontId="18" fillId="5" borderId="17" xfId="2" applyFont="1" applyFill="1" applyBorder="1"/>
    <xf numFmtId="0" fontId="18" fillId="5" borderId="18" xfId="2" applyFont="1" applyFill="1" applyBorder="1"/>
    <xf numFmtId="0" fontId="18" fillId="5" borderId="23" xfId="2" applyFont="1" applyFill="1" applyBorder="1" applyAlignment="1" applyProtection="1">
      <alignment horizontal="center" wrapText="1"/>
    </xf>
    <xf numFmtId="0" fontId="18" fillId="5" borderId="24" xfId="2" applyFont="1" applyFill="1" applyBorder="1" applyAlignment="1">
      <alignment horizontal="center" wrapText="1"/>
    </xf>
    <xf numFmtId="0" fontId="18" fillId="5" borderId="26" xfId="2" applyFont="1" applyFill="1" applyBorder="1" applyAlignment="1">
      <alignment horizontal="center" wrapText="1"/>
    </xf>
    <xf numFmtId="0" fontId="18" fillId="5" borderId="25" xfId="2" applyFont="1" applyFill="1" applyBorder="1" applyAlignment="1" applyProtection="1">
      <alignment horizontal="center" wrapText="1"/>
    </xf>
    <xf numFmtId="0" fontId="18" fillId="5" borderId="25" xfId="2" applyFont="1" applyFill="1" applyBorder="1" applyAlignment="1">
      <alignment horizontal="center" wrapText="1"/>
    </xf>
  </cellXfs>
  <cellStyles count="3">
    <cellStyle name="20 % - Dekorfärg6" xfId="2" builtinId="50"/>
    <cellStyle name="Bra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1352551</xdr:colOff>
      <xdr:row>0</xdr:row>
      <xdr:rowOff>371475</xdr:rowOff>
    </xdr:from>
    <xdr:to>
      <xdr:col>6</xdr:col>
      <xdr:colOff>495300</xdr:colOff>
      <xdr:row>8</xdr:row>
      <xdr:rowOff>145805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9A1C6E9-7C55-4BF5-BFE2-3F5FBCE6E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1" y="371475"/>
          <a:ext cx="1247774" cy="14221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0</xdr:col>
      <xdr:colOff>556260</xdr:colOff>
      <xdr:row>3</xdr:row>
      <xdr:rowOff>76201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1"/>
          <a:ext cx="556260" cy="601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73"/>
  <sheetViews>
    <sheetView tabSelected="1" view="pageLayout" zoomScaleNormal="100" workbookViewId="0">
      <selection activeCell="A18" sqref="A18"/>
    </sheetView>
  </sheetViews>
  <sheetFormatPr defaultRowHeight="15" x14ac:dyDescent="0.25"/>
  <cols>
    <col min="1" max="1" width="25.140625" style="73" customWidth="1"/>
    <col min="2" max="2" width="28.5703125" style="73" customWidth="1"/>
    <col min="3" max="3" width="2.5703125" style="73" customWidth="1"/>
    <col min="4" max="4" width="22" style="76" customWidth="1"/>
    <col min="5" max="5" width="9.5703125" style="76" customWidth="1"/>
    <col min="6" max="6" width="10.140625" style="73" hidden="1" customWidth="1"/>
    <col min="7" max="7" width="13.5703125" style="73" customWidth="1"/>
    <col min="8" max="8" width="8.85546875" style="73" hidden="1" customWidth="1"/>
    <col min="9" max="9" width="11.42578125" style="73" customWidth="1"/>
    <col min="10" max="10" width="8.85546875" style="73" hidden="1" customWidth="1"/>
    <col min="11" max="11" width="9" style="73" customWidth="1"/>
    <col min="12" max="12" width="9.140625" style="73" hidden="1" customWidth="1"/>
    <col min="13" max="13" width="12" style="73" hidden="1" customWidth="1"/>
    <col min="14" max="21" width="8.85546875" style="73"/>
  </cols>
  <sheetData>
    <row r="1" spans="1:13" ht="31.5" x14ac:dyDescent="0.5">
      <c r="A1" s="50" t="s">
        <v>57</v>
      </c>
      <c r="B1" s="23"/>
      <c r="C1" s="23"/>
      <c r="D1" s="26"/>
      <c r="E1" s="26"/>
      <c r="F1" s="6"/>
      <c r="G1" s="6"/>
      <c r="H1" s="6"/>
      <c r="I1" s="6"/>
      <c r="J1" s="6"/>
      <c r="K1" s="6"/>
    </row>
    <row r="2" spans="1:13" ht="15.75" thickBot="1" x14ac:dyDescent="0.3">
      <c r="A2" s="6"/>
      <c r="B2" s="6"/>
      <c r="C2" s="6"/>
      <c r="D2" s="26"/>
      <c r="E2" s="26"/>
      <c r="F2" s="6"/>
      <c r="G2" s="6"/>
      <c r="H2" s="6"/>
      <c r="I2" s="6"/>
      <c r="J2" s="6"/>
      <c r="K2" s="6"/>
    </row>
    <row r="3" spans="1:13" ht="19.5" thickBot="1" x14ac:dyDescent="0.35">
      <c r="A3" s="13" t="s">
        <v>37</v>
      </c>
      <c r="B3" s="46"/>
      <c r="C3" s="6"/>
      <c r="D3" s="26"/>
      <c r="E3" s="26"/>
      <c r="F3" s="6"/>
      <c r="G3" s="6"/>
      <c r="H3" s="6"/>
      <c r="I3" s="6"/>
      <c r="J3" s="6"/>
      <c r="K3" s="6"/>
    </row>
    <row r="4" spans="1:13" ht="8.4499999999999993" customHeight="1" thickBot="1" x14ac:dyDescent="0.35">
      <c r="A4" s="13"/>
      <c r="B4" s="14"/>
      <c r="C4" s="6"/>
      <c r="D4" s="26"/>
      <c r="E4" s="26"/>
      <c r="F4" s="6"/>
      <c r="G4" s="6"/>
      <c r="H4" s="6"/>
      <c r="I4" s="6"/>
      <c r="J4" s="6"/>
      <c r="K4" s="6"/>
    </row>
    <row r="5" spans="1:13" ht="19.5" thickBot="1" x14ac:dyDescent="0.35">
      <c r="A5" s="13" t="s">
        <v>38</v>
      </c>
      <c r="B5" s="46"/>
      <c r="C5" s="6"/>
      <c r="D5" s="26"/>
      <c r="E5" s="26"/>
      <c r="F5" s="6"/>
      <c r="G5" s="6"/>
      <c r="H5" s="6"/>
      <c r="I5" s="6"/>
      <c r="J5" s="6"/>
      <c r="K5" s="6"/>
    </row>
    <row r="6" spans="1:13" ht="7.7" customHeight="1" thickBot="1" x14ac:dyDescent="0.35">
      <c r="A6" s="13"/>
      <c r="B6" s="14"/>
      <c r="C6" s="6"/>
      <c r="D6" s="26"/>
      <c r="E6" s="26"/>
      <c r="F6" s="6"/>
      <c r="G6" s="6"/>
      <c r="H6" s="6"/>
      <c r="I6" s="6"/>
      <c r="J6" s="6"/>
      <c r="K6" s="6"/>
    </row>
    <row r="7" spans="1:13" ht="19.5" thickBot="1" x14ac:dyDescent="0.35">
      <c r="A7" s="13" t="s">
        <v>39</v>
      </c>
      <c r="B7" s="95"/>
      <c r="C7" s="6"/>
      <c r="D7" s="26"/>
      <c r="E7" s="26"/>
      <c r="F7" s="6"/>
      <c r="G7" s="6"/>
      <c r="H7" s="6"/>
      <c r="I7" s="6"/>
      <c r="J7" s="6"/>
      <c r="K7" s="6"/>
    </row>
    <row r="8" spans="1:13" ht="8.4499999999999993" customHeight="1" thickBot="1" x14ac:dyDescent="0.35">
      <c r="A8" s="13"/>
      <c r="B8" s="14"/>
      <c r="C8" s="6"/>
      <c r="D8" s="26"/>
      <c r="E8" s="26"/>
      <c r="F8" s="6"/>
      <c r="G8" s="6"/>
      <c r="H8" s="6"/>
      <c r="I8" s="6"/>
      <c r="J8" s="6"/>
      <c r="K8" s="6"/>
    </row>
    <row r="9" spans="1:13" ht="19.5" thickBot="1" x14ac:dyDescent="0.35">
      <c r="A9" s="13" t="s">
        <v>40</v>
      </c>
      <c r="B9" s="46"/>
      <c r="C9" s="6"/>
      <c r="D9" s="26"/>
      <c r="E9" s="26"/>
      <c r="F9" s="6"/>
      <c r="G9" s="6"/>
      <c r="H9" s="6"/>
      <c r="I9" s="6"/>
      <c r="J9" s="6"/>
      <c r="K9" s="6"/>
    </row>
    <row r="10" spans="1:13" ht="15.75" thickBot="1" x14ac:dyDescent="0.3">
      <c r="A10" s="9"/>
      <c r="B10" s="6"/>
      <c r="C10" s="6"/>
      <c r="D10" s="47" t="s">
        <v>55</v>
      </c>
      <c r="E10" s="47"/>
      <c r="F10" s="48"/>
      <c r="G10" s="48"/>
      <c r="H10" s="48"/>
      <c r="I10" s="48"/>
      <c r="J10" s="48"/>
      <c r="K10" s="48"/>
    </row>
    <row r="11" spans="1:13" ht="19.5" thickBot="1" x14ac:dyDescent="0.35">
      <c r="A11" s="13" t="s">
        <v>64</v>
      </c>
      <c r="B11" s="49"/>
      <c r="C11" s="6"/>
      <c r="D11" s="47" t="s">
        <v>56</v>
      </c>
      <c r="E11" s="47"/>
      <c r="F11" s="48"/>
      <c r="G11" s="48"/>
      <c r="H11" s="48"/>
      <c r="I11" s="48"/>
      <c r="J11" s="48"/>
      <c r="K11" s="48"/>
    </row>
    <row r="12" spans="1:13" ht="19.5" thickBot="1" x14ac:dyDescent="0.35">
      <c r="A12" s="19"/>
      <c r="B12" s="20"/>
      <c r="C12" s="6"/>
      <c r="D12" s="47" t="s">
        <v>63</v>
      </c>
      <c r="E12" s="47"/>
      <c r="F12" s="48"/>
      <c r="G12" s="48"/>
      <c r="H12" s="48"/>
      <c r="I12" s="48"/>
      <c r="J12" s="48"/>
      <c r="K12" s="48"/>
    </row>
    <row r="13" spans="1:13" ht="49.5" thickBot="1" x14ac:dyDescent="0.55000000000000004">
      <c r="A13" s="19" t="s">
        <v>54</v>
      </c>
      <c r="B13" s="22">
        <f>SUM(M14:M65)</f>
        <v>0</v>
      </c>
      <c r="C13" s="6"/>
      <c r="D13" s="98" t="s">
        <v>0</v>
      </c>
      <c r="E13" s="101" t="s">
        <v>41</v>
      </c>
      <c r="F13" s="100" t="s">
        <v>15</v>
      </c>
      <c r="G13" s="102" t="s">
        <v>44</v>
      </c>
      <c r="H13" s="100" t="s">
        <v>16</v>
      </c>
      <c r="I13" s="102" t="s">
        <v>43</v>
      </c>
      <c r="J13" s="100" t="s">
        <v>17</v>
      </c>
      <c r="K13" s="99" t="s">
        <v>45</v>
      </c>
      <c r="L13" s="77" t="s">
        <v>18</v>
      </c>
      <c r="M13" s="77" t="s">
        <v>42</v>
      </c>
    </row>
    <row r="14" spans="1:13" x14ac:dyDescent="0.25">
      <c r="A14" s="6"/>
      <c r="B14" s="6"/>
      <c r="C14" s="6"/>
      <c r="D14" s="27">
        <v>100</v>
      </c>
      <c r="E14" s="38"/>
      <c r="F14" s="5">
        <v>35</v>
      </c>
      <c r="G14" s="41"/>
      <c r="H14" s="5">
        <f>SUM(F14*1.25)</f>
        <v>43.75</v>
      </c>
      <c r="I14" s="41"/>
      <c r="J14" s="5">
        <f>SUM(F14*1.5)</f>
        <v>52.5</v>
      </c>
      <c r="K14" s="41"/>
      <c r="L14" s="78">
        <f t="shared" ref="L14:L24" si="0">SUM(F14*1.75)</f>
        <v>61.25</v>
      </c>
      <c r="M14" s="82">
        <f>SUM(E14*F14,G14*H14,I14*J14,K14*L14)</f>
        <v>0</v>
      </c>
    </row>
    <row r="15" spans="1:13" x14ac:dyDescent="0.25">
      <c r="A15" s="6"/>
      <c r="B15" s="6"/>
      <c r="C15" s="6"/>
      <c r="D15" s="27">
        <v>99</v>
      </c>
      <c r="E15" s="38"/>
      <c r="F15" s="5">
        <v>34</v>
      </c>
      <c r="G15" s="41"/>
      <c r="H15" s="5">
        <f t="shared" ref="H15:H39" si="1">SUM(F15*1.25)</f>
        <v>42.5</v>
      </c>
      <c r="I15" s="41"/>
      <c r="J15" s="5">
        <f t="shared" ref="J15:J34" si="2">SUM(F15*1.5)</f>
        <v>51</v>
      </c>
      <c r="K15" s="41"/>
      <c r="L15" s="78">
        <f t="shared" si="0"/>
        <v>59.5</v>
      </c>
      <c r="M15" s="82">
        <f t="shared" ref="M15:M45" si="3">SUM(E15*F15,G15*H15,I15*J15,K15*L15)</f>
        <v>0</v>
      </c>
    </row>
    <row r="16" spans="1:13" ht="15.75" thickBot="1" x14ac:dyDescent="0.3">
      <c r="A16" s="6"/>
      <c r="B16" s="6"/>
      <c r="C16" s="6"/>
      <c r="D16" s="27">
        <v>98</v>
      </c>
      <c r="E16" s="38"/>
      <c r="F16" s="5">
        <v>33</v>
      </c>
      <c r="G16" s="41"/>
      <c r="H16" s="5">
        <f t="shared" si="1"/>
        <v>41.25</v>
      </c>
      <c r="I16" s="41"/>
      <c r="J16" s="5">
        <f t="shared" si="2"/>
        <v>49.5</v>
      </c>
      <c r="K16" s="41"/>
      <c r="L16" s="78">
        <f t="shared" si="0"/>
        <v>57.75</v>
      </c>
      <c r="M16" s="82">
        <f t="shared" si="3"/>
        <v>0</v>
      </c>
    </row>
    <row r="17" spans="1:13" x14ac:dyDescent="0.25">
      <c r="A17" s="96" t="s">
        <v>65</v>
      </c>
      <c r="B17" s="97" t="s">
        <v>66</v>
      </c>
      <c r="C17" s="6"/>
      <c r="D17" s="27">
        <v>97</v>
      </c>
      <c r="E17" s="38"/>
      <c r="F17" s="5">
        <v>32</v>
      </c>
      <c r="G17" s="41"/>
      <c r="H17" s="5">
        <f t="shared" si="1"/>
        <v>40</v>
      </c>
      <c r="I17" s="41"/>
      <c r="J17" s="5">
        <f t="shared" si="2"/>
        <v>48</v>
      </c>
      <c r="K17" s="41"/>
      <c r="L17" s="78">
        <f t="shared" si="0"/>
        <v>56</v>
      </c>
      <c r="M17" s="82">
        <f t="shared" si="3"/>
        <v>0</v>
      </c>
    </row>
    <row r="18" spans="1:13" x14ac:dyDescent="0.25">
      <c r="A18" s="87"/>
      <c r="B18" s="88"/>
      <c r="C18" s="6"/>
      <c r="D18" s="27">
        <v>96</v>
      </c>
      <c r="E18" s="38"/>
      <c r="F18" s="5">
        <v>31</v>
      </c>
      <c r="G18" s="41"/>
      <c r="H18" s="5">
        <f t="shared" si="1"/>
        <v>38.75</v>
      </c>
      <c r="I18" s="41"/>
      <c r="J18" s="5">
        <f t="shared" si="2"/>
        <v>46.5</v>
      </c>
      <c r="K18" s="41"/>
      <c r="L18" s="78">
        <f t="shared" si="0"/>
        <v>54.25</v>
      </c>
      <c r="M18" s="82">
        <f t="shared" si="3"/>
        <v>0</v>
      </c>
    </row>
    <row r="19" spans="1:13" x14ac:dyDescent="0.25">
      <c r="A19" s="87"/>
      <c r="B19" s="88"/>
      <c r="C19" s="6"/>
      <c r="D19" s="27">
        <v>95</v>
      </c>
      <c r="E19" s="38"/>
      <c r="F19" s="5">
        <v>30</v>
      </c>
      <c r="G19" s="41"/>
      <c r="H19" s="5">
        <f t="shared" si="1"/>
        <v>37.5</v>
      </c>
      <c r="I19" s="41"/>
      <c r="J19" s="5">
        <f t="shared" si="2"/>
        <v>45</v>
      </c>
      <c r="K19" s="41"/>
      <c r="L19" s="78">
        <f t="shared" si="0"/>
        <v>52.5</v>
      </c>
      <c r="M19" s="82">
        <f t="shared" si="3"/>
        <v>0</v>
      </c>
    </row>
    <row r="20" spans="1:13" x14ac:dyDescent="0.25">
      <c r="A20" s="87"/>
      <c r="B20" s="88"/>
      <c r="C20" s="6"/>
      <c r="D20" s="27">
        <v>94</v>
      </c>
      <c r="E20" s="38"/>
      <c r="F20" s="5">
        <v>29</v>
      </c>
      <c r="G20" s="41"/>
      <c r="H20" s="5">
        <f t="shared" si="1"/>
        <v>36.25</v>
      </c>
      <c r="I20" s="41"/>
      <c r="J20" s="5">
        <f t="shared" si="2"/>
        <v>43.5</v>
      </c>
      <c r="K20" s="41"/>
      <c r="L20" s="78">
        <f t="shared" si="0"/>
        <v>50.75</v>
      </c>
      <c r="M20" s="82">
        <f t="shared" si="3"/>
        <v>0</v>
      </c>
    </row>
    <row r="21" spans="1:13" x14ac:dyDescent="0.25">
      <c r="A21" s="87"/>
      <c r="B21" s="88"/>
      <c r="C21" s="6"/>
      <c r="D21" s="27">
        <v>93</v>
      </c>
      <c r="E21" s="38"/>
      <c r="F21" s="5">
        <v>28</v>
      </c>
      <c r="G21" s="41"/>
      <c r="H21" s="5">
        <f t="shared" si="1"/>
        <v>35</v>
      </c>
      <c r="I21" s="41"/>
      <c r="J21" s="5">
        <f t="shared" si="2"/>
        <v>42</v>
      </c>
      <c r="K21" s="41"/>
      <c r="L21" s="78">
        <f t="shared" si="0"/>
        <v>49</v>
      </c>
      <c r="M21" s="82">
        <f t="shared" si="3"/>
        <v>0</v>
      </c>
    </row>
    <row r="22" spans="1:13" x14ac:dyDescent="0.25">
      <c r="A22" s="87"/>
      <c r="B22" s="88"/>
      <c r="C22" s="6"/>
      <c r="D22" s="27">
        <v>92</v>
      </c>
      <c r="E22" s="38"/>
      <c r="F22" s="5">
        <v>27</v>
      </c>
      <c r="G22" s="41"/>
      <c r="H22" s="5">
        <f t="shared" si="1"/>
        <v>33.75</v>
      </c>
      <c r="I22" s="41"/>
      <c r="J22" s="5">
        <f t="shared" si="2"/>
        <v>40.5</v>
      </c>
      <c r="K22" s="41"/>
      <c r="L22" s="78">
        <f t="shared" si="0"/>
        <v>47.25</v>
      </c>
      <c r="M22" s="82">
        <f t="shared" si="3"/>
        <v>0</v>
      </c>
    </row>
    <row r="23" spans="1:13" x14ac:dyDescent="0.25">
      <c r="A23" s="87"/>
      <c r="B23" s="88"/>
      <c r="C23" s="6"/>
      <c r="D23" s="27">
        <v>91</v>
      </c>
      <c r="E23" s="38"/>
      <c r="F23" s="5">
        <v>26</v>
      </c>
      <c r="G23" s="41"/>
      <c r="H23" s="5">
        <f t="shared" si="1"/>
        <v>32.5</v>
      </c>
      <c r="I23" s="41"/>
      <c r="J23" s="5">
        <f t="shared" si="2"/>
        <v>39</v>
      </c>
      <c r="K23" s="41"/>
      <c r="L23" s="78">
        <f t="shared" si="0"/>
        <v>45.5</v>
      </c>
      <c r="M23" s="82">
        <f t="shared" si="3"/>
        <v>0</v>
      </c>
    </row>
    <row r="24" spans="1:13" ht="15.75" thickBot="1" x14ac:dyDescent="0.3">
      <c r="A24" s="89"/>
      <c r="B24" s="90"/>
      <c r="C24" s="6"/>
      <c r="D24" s="27">
        <v>90</v>
      </c>
      <c r="E24" s="38"/>
      <c r="F24" s="5">
        <v>25</v>
      </c>
      <c r="G24" s="41"/>
      <c r="H24" s="5">
        <f t="shared" si="1"/>
        <v>31.25</v>
      </c>
      <c r="I24" s="41"/>
      <c r="J24" s="5">
        <f t="shared" si="2"/>
        <v>37.5</v>
      </c>
      <c r="K24" s="41"/>
      <c r="L24" s="78">
        <f t="shared" si="0"/>
        <v>43.75</v>
      </c>
      <c r="M24" s="82">
        <f t="shared" si="3"/>
        <v>0</v>
      </c>
    </row>
    <row r="25" spans="1:13" x14ac:dyDescent="0.25">
      <c r="A25" s="6"/>
      <c r="B25" s="6"/>
      <c r="C25" s="6"/>
      <c r="D25" s="27">
        <v>89</v>
      </c>
      <c r="E25" s="38"/>
      <c r="F25" s="5">
        <v>24</v>
      </c>
      <c r="G25" s="41"/>
      <c r="H25" s="5">
        <f t="shared" si="1"/>
        <v>30</v>
      </c>
      <c r="I25" s="41"/>
      <c r="J25" s="5">
        <f t="shared" si="2"/>
        <v>36</v>
      </c>
      <c r="K25" s="41"/>
      <c r="L25" s="82">
        <f t="shared" ref="L25:L40" si="4">SUM(J25)</f>
        <v>36</v>
      </c>
      <c r="M25" s="82">
        <f t="shared" si="3"/>
        <v>0</v>
      </c>
    </row>
    <row r="26" spans="1:13" x14ac:dyDescent="0.25">
      <c r="A26" s="6"/>
      <c r="B26" s="6"/>
      <c r="C26" s="6"/>
      <c r="D26" s="27">
        <v>88</v>
      </c>
      <c r="E26" s="38"/>
      <c r="F26" s="5">
        <v>23</v>
      </c>
      <c r="G26" s="41"/>
      <c r="H26" s="5">
        <f t="shared" si="1"/>
        <v>28.75</v>
      </c>
      <c r="I26" s="41"/>
      <c r="J26" s="5">
        <f t="shared" si="2"/>
        <v>34.5</v>
      </c>
      <c r="K26" s="41"/>
      <c r="L26" s="82">
        <f t="shared" si="4"/>
        <v>34.5</v>
      </c>
      <c r="M26" s="82">
        <f t="shared" si="3"/>
        <v>0</v>
      </c>
    </row>
    <row r="27" spans="1:13" x14ac:dyDescent="0.25">
      <c r="A27" s="6"/>
      <c r="B27" s="6"/>
      <c r="C27" s="6"/>
      <c r="D27" s="27">
        <v>87</v>
      </c>
      <c r="E27" s="38"/>
      <c r="F27" s="5">
        <v>22</v>
      </c>
      <c r="G27" s="41"/>
      <c r="H27" s="5">
        <f t="shared" si="1"/>
        <v>27.5</v>
      </c>
      <c r="I27" s="41"/>
      <c r="J27" s="5">
        <f t="shared" si="2"/>
        <v>33</v>
      </c>
      <c r="K27" s="41"/>
      <c r="L27" s="82">
        <f t="shared" si="4"/>
        <v>33</v>
      </c>
      <c r="M27" s="82">
        <f t="shared" si="3"/>
        <v>0</v>
      </c>
    </row>
    <row r="28" spans="1:13" x14ac:dyDescent="0.25">
      <c r="A28" s="6"/>
      <c r="B28" s="6"/>
      <c r="C28" s="6"/>
      <c r="D28" s="27">
        <v>86</v>
      </c>
      <c r="E28" s="38"/>
      <c r="F28" s="5">
        <v>21</v>
      </c>
      <c r="G28" s="41"/>
      <c r="H28" s="5">
        <f t="shared" si="1"/>
        <v>26.25</v>
      </c>
      <c r="I28" s="41"/>
      <c r="J28" s="5">
        <f t="shared" si="2"/>
        <v>31.5</v>
      </c>
      <c r="K28" s="41"/>
      <c r="L28" s="82">
        <f t="shared" si="4"/>
        <v>31.5</v>
      </c>
      <c r="M28" s="82">
        <f t="shared" si="3"/>
        <v>0</v>
      </c>
    </row>
    <row r="29" spans="1:13" x14ac:dyDescent="0.25">
      <c r="A29" s="6"/>
      <c r="B29" s="6"/>
      <c r="C29" s="6"/>
      <c r="D29" s="27">
        <v>85</v>
      </c>
      <c r="E29" s="38"/>
      <c r="F29" s="5">
        <v>20</v>
      </c>
      <c r="G29" s="41"/>
      <c r="H29" s="5">
        <f t="shared" si="1"/>
        <v>25</v>
      </c>
      <c r="I29" s="41"/>
      <c r="J29" s="5">
        <f t="shared" si="2"/>
        <v>30</v>
      </c>
      <c r="K29" s="41"/>
      <c r="L29" s="82">
        <f t="shared" si="4"/>
        <v>30</v>
      </c>
      <c r="M29" s="82">
        <f t="shared" si="3"/>
        <v>0</v>
      </c>
    </row>
    <row r="30" spans="1:13" x14ac:dyDescent="0.25">
      <c r="A30" s="6"/>
      <c r="B30" s="6"/>
      <c r="C30" s="6"/>
      <c r="D30" s="27">
        <v>84</v>
      </c>
      <c r="E30" s="38"/>
      <c r="F30" s="5">
        <v>19</v>
      </c>
      <c r="G30" s="41"/>
      <c r="H30" s="5">
        <f t="shared" si="1"/>
        <v>23.75</v>
      </c>
      <c r="I30" s="41"/>
      <c r="J30" s="5">
        <f t="shared" si="2"/>
        <v>28.5</v>
      </c>
      <c r="K30" s="41"/>
      <c r="L30" s="82">
        <f t="shared" si="4"/>
        <v>28.5</v>
      </c>
      <c r="M30" s="82">
        <f t="shared" si="3"/>
        <v>0</v>
      </c>
    </row>
    <row r="31" spans="1:13" x14ac:dyDescent="0.25">
      <c r="A31" s="6"/>
      <c r="B31" s="6"/>
      <c r="C31" s="6"/>
      <c r="D31" s="27">
        <v>83</v>
      </c>
      <c r="E31" s="38"/>
      <c r="F31" s="5">
        <v>18</v>
      </c>
      <c r="G31" s="41"/>
      <c r="H31" s="5">
        <f t="shared" si="1"/>
        <v>22.5</v>
      </c>
      <c r="I31" s="41"/>
      <c r="J31" s="5">
        <f t="shared" si="2"/>
        <v>27</v>
      </c>
      <c r="K31" s="41"/>
      <c r="L31" s="82">
        <f t="shared" si="4"/>
        <v>27</v>
      </c>
      <c r="M31" s="82">
        <f t="shared" si="3"/>
        <v>0</v>
      </c>
    </row>
    <row r="32" spans="1:13" x14ac:dyDescent="0.25">
      <c r="A32" s="6"/>
      <c r="B32" s="6"/>
      <c r="C32" s="6"/>
      <c r="D32" s="27">
        <v>82</v>
      </c>
      <c r="E32" s="39"/>
      <c r="F32" s="11">
        <v>17</v>
      </c>
      <c r="G32" s="42"/>
      <c r="H32" s="5">
        <f t="shared" si="1"/>
        <v>21.25</v>
      </c>
      <c r="I32" s="41"/>
      <c r="J32" s="5">
        <f t="shared" si="2"/>
        <v>25.5</v>
      </c>
      <c r="K32" s="41"/>
      <c r="L32" s="82">
        <f t="shared" si="4"/>
        <v>25.5</v>
      </c>
      <c r="M32" s="82">
        <f t="shared" si="3"/>
        <v>0</v>
      </c>
    </row>
    <row r="33" spans="1:14" x14ac:dyDescent="0.25">
      <c r="A33" s="6"/>
      <c r="B33" s="6"/>
      <c r="C33" s="6"/>
      <c r="D33" s="27">
        <v>81</v>
      </c>
      <c r="E33" s="38"/>
      <c r="F33" s="5">
        <v>16</v>
      </c>
      <c r="G33" s="41"/>
      <c r="H33" s="5">
        <f t="shared" si="1"/>
        <v>20</v>
      </c>
      <c r="I33" s="41"/>
      <c r="J33" s="5">
        <f t="shared" si="2"/>
        <v>24</v>
      </c>
      <c r="K33" s="41"/>
      <c r="L33" s="82">
        <f t="shared" si="4"/>
        <v>24</v>
      </c>
      <c r="M33" s="82">
        <f t="shared" si="3"/>
        <v>0</v>
      </c>
    </row>
    <row r="34" spans="1:14" x14ac:dyDescent="0.25">
      <c r="A34" s="6"/>
      <c r="B34" s="6"/>
      <c r="C34" s="6"/>
      <c r="D34" s="27">
        <v>80</v>
      </c>
      <c r="E34" s="40"/>
      <c r="F34" s="12">
        <v>15</v>
      </c>
      <c r="G34" s="43"/>
      <c r="H34" s="5">
        <f t="shared" si="1"/>
        <v>18.75</v>
      </c>
      <c r="I34" s="41"/>
      <c r="J34" s="5">
        <f t="shared" si="2"/>
        <v>22.5</v>
      </c>
      <c r="K34" s="41"/>
      <c r="L34" s="82">
        <f t="shared" si="4"/>
        <v>22.5</v>
      </c>
      <c r="M34" s="82">
        <f t="shared" si="3"/>
        <v>0</v>
      </c>
    </row>
    <row r="35" spans="1:14" x14ac:dyDescent="0.25">
      <c r="A35" s="6"/>
      <c r="B35" s="6"/>
      <c r="C35" s="6"/>
      <c r="D35" s="27">
        <v>79</v>
      </c>
      <c r="E35" s="38"/>
      <c r="F35" s="5">
        <v>14</v>
      </c>
      <c r="G35" s="41"/>
      <c r="H35" s="5">
        <f t="shared" si="1"/>
        <v>17.5</v>
      </c>
      <c r="I35" s="41"/>
      <c r="J35" s="7">
        <f>SUM(H35)</f>
        <v>17.5</v>
      </c>
      <c r="K35" s="45"/>
      <c r="L35" s="82">
        <f t="shared" si="4"/>
        <v>17.5</v>
      </c>
      <c r="M35" s="82">
        <f t="shared" si="3"/>
        <v>0</v>
      </c>
    </row>
    <row r="36" spans="1:14" x14ac:dyDescent="0.25">
      <c r="A36" s="6"/>
      <c r="B36" s="6"/>
      <c r="C36" s="6"/>
      <c r="D36" s="27">
        <v>78</v>
      </c>
      <c r="E36" s="38"/>
      <c r="F36" s="5">
        <v>13</v>
      </c>
      <c r="G36" s="41"/>
      <c r="H36" s="5">
        <f t="shared" si="1"/>
        <v>16.25</v>
      </c>
      <c r="I36" s="41"/>
      <c r="J36" s="7">
        <f t="shared" ref="J36:J44" si="5">SUM(H36)</f>
        <v>16.25</v>
      </c>
      <c r="K36" s="45"/>
      <c r="L36" s="82">
        <f t="shared" si="4"/>
        <v>16.25</v>
      </c>
      <c r="M36" s="82">
        <f t="shared" si="3"/>
        <v>0</v>
      </c>
    </row>
    <row r="37" spans="1:14" x14ac:dyDescent="0.25">
      <c r="A37" s="6"/>
      <c r="B37" s="6"/>
      <c r="C37" s="6"/>
      <c r="D37" s="27">
        <v>77</v>
      </c>
      <c r="E37" s="38"/>
      <c r="F37" s="5">
        <v>12</v>
      </c>
      <c r="G37" s="41"/>
      <c r="H37" s="5">
        <f t="shared" si="1"/>
        <v>15</v>
      </c>
      <c r="I37" s="41"/>
      <c r="J37" s="7">
        <f t="shared" si="5"/>
        <v>15</v>
      </c>
      <c r="K37" s="45"/>
      <c r="L37" s="82">
        <f t="shared" si="4"/>
        <v>15</v>
      </c>
      <c r="M37" s="82">
        <f t="shared" si="3"/>
        <v>0</v>
      </c>
    </row>
    <row r="38" spans="1:14" x14ac:dyDescent="0.25">
      <c r="A38" s="6"/>
      <c r="B38" s="6"/>
      <c r="C38" s="6"/>
      <c r="D38" s="27">
        <v>76</v>
      </c>
      <c r="E38" s="38"/>
      <c r="F38" s="5">
        <v>11</v>
      </c>
      <c r="G38" s="41"/>
      <c r="H38" s="5">
        <f t="shared" si="1"/>
        <v>13.75</v>
      </c>
      <c r="I38" s="41"/>
      <c r="J38" s="7">
        <f t="shared" si="5"/>
        <v>13.75</v>
      </c>
      <c r="K38" s="45"/>
      <c r="L38" s="82">
        <f t="shared" si="4"/>
        <v>13.75</v>
      </c>
      <c r="M38" s="82">
        <f t="shared" si="3"/>
        <v>0</v>
      </c>
    </row>
    <row r="39" spans="1:14" x14ac:dyDescent="0.25">
      <c r="A39" s="6"/>
      <c r="B39" s="6"/>
      <c r="C39" s="6"/>
      <c r="D39" s="27">
        <v>75</v>
      </c>
      <c r="E39" s="38"/>
      <c r="F39" s="5">
        <v>10</v>
      </c>
      <c r="G39" s="41"/>
      <c r="H39" s="5">
        <f t="shared" si="1"/>
        <v>12.5</v>
      </c>
      <c r="I39" s="41"/>
      <c r="J39" s="7">
        <f t="shared" si="5"/>
        <v>12.5</v>
      </c>
      <c r="K39" s="45"/>
      <c r="L39" s="82">
        <f t="shared" si="4"/>
        <v>12.5</v>
      </c>
      <c r="M39" s="82">
        <f t="shared" si="3"/>
        <v>0</v>
      </c>
    </row>
    <row r="40" spans="1:14" x14ac:dyDescent="0.25">
      <c r="A40" s="6"/>
      <c r="B40" s="6"/>
      <c r="C40" s="6"/>
      <c r="D40" s="27">
        <v>74</v>
      </c>
      <c r="E40" s="38"/>
      <c r="F40" s="5">
        <v>9</v>
      </c>
      <c r="G40" s="41"/>
      <c r="H40" s="7">
        <v>9</v>
      </c>
      <c r="I40" s="45"/>
      <c r="J40" s="7">
        <f t="shared" si="5"/>
        <v>9</v>
      </c>
      <c r="K40" s="45"/>
      <c r="L40" s="82">
        <f t="shared" si="4"/>
        <v>9</v>
      </c>
      <c r="M40" s="82">
        <f t="shared" si="3"/>
        <v>0</v>
      </c>
    </row>
    <row r="41" spans="1:14" x14ac:dyDescent="0.25">
      <c r="A41" s="6"/>
      <c r="B41" s="6"/>
      <c r="C41" s="6"/>
      <c r="D41" s="27">
        <v>73</v>
      </c>
      <c r="E41" s="38"/>
      <c r="F41" s="5">
        <v>8</v>
      </c>
      <c r="G41" s="41"/>
      <c r="H41" s="7">
        <v>8</v>
      </c>
      <c r="I41" s="45"/>
      <c r="J41" s="7">
        <f t="shared" si="5"/>
        <v>8</v>
      </c>
      <c r="K41" s="45"/>
      <c r="L41" s="82">
        <f>SUM(F41)</f>
        <v>8</v>
      </c>
      <c r="M41" s="82">
        <f t="shared" si="3"/>
        <v>0</v>
      </c>
    </row>
    <row r="42" spans="1:14" x14ac:dyDescent="0.25">
      <c r="A42" s="6"/>
      <c r="B42" s="6"/>
      <c r="C42" s="6"/>
      <c r="D42" s="27">
        <v>72</v>
      </c>
      <c r="E42" s="38"/>
      <c r="F42" s="5">
        <v>7</v>
      </c>
      <c r="G42" s="41"/>
      <c r="H42" s="7">
        <v>7</v>
      </c>
      <c r="I42" s="45"/>
      <c r="J42" s="7">
        <f t="shared" si="5"/>
        <v>7</v>
      </c>
      <c r="K42" s="45"/>
      <c r="L42" s="82">
        <f>SUM(F42)</f>
        <v>7</v>
      </c>
      <c r="M42" s="82">
        <f t="shared" si="3"/>
        <v>0</v>
      </c>
    </row>
    <row r="43" spans="1:14" x14ac:dyDescent="0.25">
      <c r="A43" s="6"/>
      <c r="B43" s="6"/>
      <c r="C43" s="6"/>
      <c r="D43" s="27">
        <v>71</v>
      </c>
      <c r="E43" s="38"/>
      <c r="F43" s="5">
        <v>6</v>
      </c>
      <c r="G43" s="41"/>
      <c r="H43" s="7">
        <v>6</v>
      </c>
      <c r="I43" s="45"/>
      <c r="J43" s="7">
        <f t="shared" si="5"/>
        <v>6</v>
      </c>
      <c r="K43" s="45"/>
      <c r="L43" s="82">
        <f>SUM(F43)</f>
        <v>6</v>
      </c>
      <c r="M43" s="82">
        <f t="shared" si="3"/>
        <v>0</v>
      </c>
    </row>
    <row r="44" spans="1:14" x14ac:dyDescent="0.25">
      <c r="A44" s="6"/>
      <c r="B44" s="6"/>
      <c r="C44" s="6"/>
      <c r="D44" s="27">
        <v>70</v>
      </c>
      <c r="E44" s="38"/>
      <c r="F44" s="5">
        <v>5</v>
      </c>
      <c r="G44" s="41"/>
      <c r="H44" s="7">
        <v>5</v>
      </c>
      <c r="I44" s="45"/>
      <c r="J44" s="7">
        <f t="shared" si="5"/>
        <v>5</v>
      </c>
      <c r="K44" s="45"/>
      <c r="L44" s="82">
        <f>SUM(F44)</f>
        <v>5</v>
      </c>
      <c r="M44" s="82">
        <f t="shared" si="3"/>
        <v>0</v>
      </c>
    </row>
    <row r="45" spans="1:14" x14ac:dyDescent="0.25">
      <c r="A45" s="6"/>
      <c r="B45" s="6"/>
      <c r="C45" s="6"/>
      <c r="D45" s="27" t="s">
        <v>1</v>
      </c>
      <c r="E45" s="34"/>
      <c r="F45" s="8">
        <v>4</v>
      </c>
      <c r="G45" s="44"/>
      <c r="H45" s="8">
        <v>4</v>
      </c>
      <c r="I45" s="44"/>
      <c r="J45" s="8">
        <f t="shared" ref="J45" si="6">SUM(F45)</f>
        <v>4</v>
      </c>
      <c r="K45" s="44"/>
      <c r="L45" s="79">
        <f>SUM(F45)</f>
        <v>4</v>
      </c>
      <c r="M45" s="79">
        <f t="shared" si="3"/>
        <v>0</v>
      </c>
    </row>
    <row r="46" spans="1:14" x14ac:dyDescent="0.25">
      <c r="A46" s="6"/>
      <c r="B46" s="6"/>
      <c r="C46" s="6"/>
      <c r="D46" s="28"/>
      <c r="E46" s="35"/>
      <c r="F46" s="10"/>
      <c r="G46" s="10"/>
      <c r="H46" s="10"/>
      <c r="I46" s="10"/>
      <c r="J46" s="10"/>
      <c r="K46" s="10"/>
      <c r="L46" s="80"/>
      <c r="M46" s="83"/>
    </row>
    <row r="47" spans="1:14" x14ac:dyDescent="0.25">
      <c r="A47" s="6"/>
      <c r="B47" s="6"/>
      <c r="C47" s="6"/>
      <c r="D47" s="29" t="s">
        <v>53</v>
      </c>
      <c r="E47" s="36"/>
      <c r="F47" s="15"/>
      <c r="G47" s="9"/>
      <c r="H47" s="9"/>
      <c r="I47" s="9"/>
      <c r="J47" s="9"/>
      <c r="K47" s="9"/>
      <c r="L47" s="74"/>
      <c r="M47" s="84"/>
    </row>
    <row r="48" spans="1:14" x14ac:dyDescent="0.25">
      <c r="A48" s="6"/>
      <c r="B48" s="6"/>
      <c r="C48" s="6"/>
      <c r="D48" s="29"/>
      <c r="E48" s="37" t="s">
        <v>59</v>
      </c>
      <c r="F48" s="24"/>
      <c r="G48" s="25" t="s">
        <v>61</v>
      </c>
      <c r="H48" s="25"/>
      <c r="I48" s="25" t="s">
        <v>60</v>
      </c>
      <c r="J48" s="25"/>
      <c r="K48" s="25" t="s">
        <v>62</v>
      </c>
      <c r="L48" s="81"/>
      <c r="M48" s="81"/>
      <c r="N48" s="75"/>
    </row>
    <row r="49" spans="1:13" x14ac:dyDescent="0.25">
      <c r="A49" s="6"/>
      <c r="B49" s="6"/>
      <c r="C49" s="6"/>
      <c r="D49" s="30" t="s">
        <v>46</v>
      </c>
      <c r="E49" s="45"/>
      <c r="F49" s="41">
        <v>5</v>
      </c>
      <c r="G49" s="45"/>
      <c r="H49" s="45">
        <v>10</v>
      </c>
      <c r="I49" s="45"/>
      <c r="J49" s="45">
        <v>15</v>
      </c>
      <c r="K49" s="45"/>
      <c r="L49" s="82">
        <v>20</v>
      </c>
      <c r="M49" s="74">
        <f t="shared" ref="M49:M50" si="7">SUM(E49*F49,G49*H49,I49*J49,K49*L49)</f>
        <v>0</v>
      </c>
    </row>
    <row r="50" spans="1:13" x14ac:dyDescent="0.25">
      <c r="A50" s="6"/>
      <c r="B50" s="6"/>
      <c r="C50" s="6"/>
      <c r="D50" s="31"/>
      <c r="E50" s="31"/>
      <c r="F50" s="16"/>
      <c r="G50" s="9"/>
      <c r="H50" s="9"/>
      <c r="I50" s="9"/>
      <c r="J50" s="9"/>
      <c r="K50" s="9"/>
      <c r="L50" s="74"/>
      <c r="M50" s="74">
        <f t="shared" si="7"/>
        <v>0</v>
      </c>
    </row>
    <row r="51" spans="1:13" x14ac:dyDescent="0.25">
      <c r="A51" s="6"/>
      <c r="B51" s="6"/>
      <c r="C51" s="6"/>
      <c r="D51" s="32" t="s">
        <v>51</v>
      </c>
      <c r="E51" s="32"/>
      <c r="F51" s="17"/>
      <c r="G51" s="9"/>
      <c r="H51" s="9"/>
      <c r="I51" s="9"/>
      <c r="J51" s="9"/>
      <c r="K51" s="9"/>
      <c r="L51" s="74"/>
      <c r="M51" s="85">
        <f>SUM(E51*F51,G51*H51,I51*J51,K51*L51)</f>
        <v>0</v>
      </c>
    </row>
    <row r="52" spans="1:13" x14ac:dyDescent="0.25">
      <c r="A52" s="6"/>
      <c r="B52" s="6"/>
      <c r="C52" s="6"/>
      <c r="D52" s="30" t="s">
        <v>50</v>
      </c>
      <c r="E52" s="45"/>
      <c r="F52" s="18">
        <v>10</v>
      </c>
      <c r="G52" s="9"/>
      <c r="H52" s="9"/>
      <c r="I52" s="9"/>
      <c r="J52" s="9"/>
      <c r="K52" s="9"/>
      <c r="L52" s="74"/>
      <c r="M52" s="82">
        <f>SUM(E52*F52,G52*H52,I52*J52,K52*L52)</f>
        <v>0</v>
      </c>
    </row>
    <row r="53" spans="1:13" x14ac:dyDescent="0.25">
      <c r="A53" s="6"/>
      <c r="B53" s="6"/>
      <c r="C53" s="6"/>
      <c r="D53" s="30" t="s">
        <v>73</v>
      </c>
      <c r="E53" s="45"/>
      <c r="F53" s="18">
        <v>20</v>
      </c>
      <c r="G53" s="9"/>
      <c r="H53" s="9"/>
      <c r="I53" s="9"/>
      <c r="J53" s="9"/>
      <c r="K53" s="9"/>
      <c r="L53" s="74"/>
      <c r="M53" s="82">
        <f t="shared" ref="M53:M56" si="8">SUM(E53*F53,G53*H53,I53*J53,K53*L53)</f>
        <v>0</v>
      </c>
    </row>
    <row r="54" spans="1:13" x14ac:dyDescent="0.25">
      <c r="A54" s="6"/>
      <c r="B54" s="6"/>
      <c r="C54" s="6"/>
      <c r="D54" s="30" t="s">
        <v>69</v>
      </c>
      <c r="E54" s="45"/>
      <c r="F54" s="18">
        <v>20</v>
      </c>
      <c r="G54" s="9"/>
      <c r="H54" s="9"/>
      <c r="I54" s="9"/>
      <c r="J54" s="9"/>
      <c r="K54" s="9"/>
      <c r="L54" s="74"/>
      <c r="M54" s="82">
        <f t="shared" si="8"/>
        <v>0</v>
      </c>
    </row>
    <row r="55" spans="1:13" x14ac:dyDescent="0.25">
      <c r="A55" s="6"/>
      <c r="B55" s="6"/>
      <c r="C55" s="6"/>
      <c r="D55" s="30" t="s">
        <v>68</v>
      </c>
      <c r="E55" s="45"/>
      <c r="F55" s="18">
        <v>15</v>
      </c>
      <c r="G55" s="9"/>
      <c r="H55" s="9"/>
      <c r="I55" s="9"/>
      <c r="J55" s="9"/>
      <c r="K55" s="9"/>
      <c r="L55" s="74"/>
      <c r="M55" s="82">
        <f t="shared" si="8"/>
        <v>0</v>
      </c>
    </row>
    <row r="56" spans="1:13" x14ac:dyDescent="0.25">
      <c r="A56" s="6"/>
      <c r="B56" s="6"/>
      <c r="C56" s="6"/>
      <c r="D56" s="30" t="s">
        <v>70</v>
      </c>
      <c r="E56" s="45"/>
      <c r="F56" s="18">
        <v>10</v>
      </c>
      <c r="G56" s="9"/>
      <c r="H56" s="9"/>
      <c r="I56" s="9"/>
      <c r="J56" s="9"/>
      <c r="K56" s="9"/>
      <c r="L56" s="74"/>
      <c r="M56" s="82">
        <f t="shared" si="8"/>
        <v>0</v>
      </c>
    </row>
    <row r="57" spans="1:13" x14ac:dyDescent="0.25">
      <c r="A57" s="6"/>
      <c r="B57" s="6"/>
      <c r="C57" s="6"/>
      <c r="D57" s="30" t="s">
        <v>74</v>
      </c>
      <c r="E57" s="45"/>
      <c r="F57" s="18">
        <v>40</v>
      </c>
      <c r="G57" s="6"/>
      <c r="H57" s="6"/>
      <c r="I57" s="6"/>
      <c r="J57" s="6"/>
      <c r="K57" s="6"/>
      <c r="M57" s="82">
        <f>SUM(E57*F57,G57*H57,I57*J57,K57*L57)</f>
        <v>0</v>
      </c>
    </row>
    <row r="58" spans="1:13" x14ac:dyDescent="0.25">
      <c r="A58" s="6"/>
      <c r="B58" s="6"/>
      <c r="C58" s="6"/>
      <c r="D58" s="33" t="s">
        <v>75</v>
      </c>
      <c r="E58" s="45"/>
      <c r="F58" s="18">
        <v>20</v>
      </c>
      <c r="G58" s="6"/>
      <c r="H58" s="6"/>
      <c r="I58" s="6"/>
      <c r="J58" s="6"/>
      <c r="K58" s="6"/>
      <c r="M58" s="82">
        <f>SUM(E58*F58,G58*H58,I58*J58,K58*L58)</f>
        <v>0</v>
      </c>
    </row>
    <row r="59" spans="1:13" x14ac:dyDescent="0.25">
      <c r="A59" s="6"/>
      <c r="B59" s="6"/>
      <c r="C59" s="6"/>
      <c r="D59" s="33" t="s">
        <v>52</v>
      </c>
      <c r="E59" s="45"/>
      <c r="F59" s="18">
        <v>40</v>
      </c>
      <c r="G59" s="6"/>
      <c r="H59" s="6"/>
      <c r="I59" s="6"/>
      <c r="J59" s="6"/>
      <c r="K59" s="6"/>
      <c r="M59" s="82">
        <f>SUM(E59*F59,G59*H59,I59*J59,K59*L59)</f>
        <v>0</v>
      </c>
    </row>
    <row r="60" spans="1:13" x14ac:dyDescent="0.25">
      <c r="A60" s="6"/>
      <c r="B60" s="6"/>
      <c r="C60" s="6"/>
      <c r="D60" s="33" t="s">
        <v>48</v>
      </c>
      <c r="E60" s="45"/>
      <c r="F60" s="18">
        <v>30</v>
      </c>
      <c r="G60" s="6"/>
      <c r="H60" s="6"/>
      <c r="I60" s="6"/>
      <c r="J60" s="6"/>
      <c r="K60" s="6"/>
      <c r="M60" s="82">
        <f>SUM(E60*F60,G60*H60,I60*J60,K60*L60)</f>
        <v>0</v>
      </c>
    </row>
    <row r="61" spans="1:13" x14ac:dyDescent="0.25">
      <c r="A61" s="6"/>
      <c r="B61" s="6"/>
      <c r="C61" s="6"/>
      <c r="D61" s="33" t="s">
        <v>49</v>
      </c>
      <c r="E61" s="45"/>
      <c r="F61" s="18">
        <v>25</v>
      </c>
      <c r="G61" s="6"/>
      <c r="H61" s="6"/>
      <c r="I61" s="6"/>
      <c r="J61" s="6"/>
      <c r="K61" s="6"/>
      <c r="M61" s="82">
        <f>SUM(E61*F61,G61*H61,I61*J61,K61*L61)</f>
        <v>0</v>
      </c>
    </row>
    <row r="62" spans="1:13" x14ac:dyDescent="0.25">
      <c r="A62" s="6"/>
      <c r="B62" s="6"/>
      <c r="C62" s="6"/>
      <c r="D62" s="33" t="s">
        <v>47</v>
      </c>
      <c r="E62" s="45"/>
      <c r="F62" s="18">
        <v>15</v>
      </c>
      <c r="G62" s="6"/>
      <c r="H62" s="6"/>
      <c r="I62" s="6"/>
      <c r="J62" s="6"/>
      <c r="K62" s="6"/>
      <c r="M62" s="82">
        <f t="shared" ref="M62:M63" si="9">SUM(E62*F62,G62*H62,I62*J62,K62*L62)</f>
        <v>0</v>
      </c>
    </row>
    <row r="63" spans="1:13" x14ac:dyDescent="0.25">
      <c r="A63" s="6"/>
      <c r="B63" s="6"/>
      <c r="C63" s="6"/>
      <c r="D63" s="33" t="s">
        <v>71</v>
      </c>
      <c r="E63" s="45"/>
      <c r="F63" s="18">
        <v>10</v>
      </c>
      <c r="G63" s="6"/>
      <c r="H63" s="6"/>
      <c r="I63" s="6"/>
      <c r="J63" s="6"/>
      <c r="K63" s="6"/>
      <c r="M63" s="82">
        <f t="shared" si="9"/>
        <v>0</v>
      </c>
    </row>
    <row r="64" spans="1:13" x14ac:dyDescent="0.25">
      <c r="A64" s="6"/>
      <c r="B64" s="6"/>
      <c r="C64" s="6"/>
      <c r="D64" s="33" t="s">
        <v>72</v>
      </c>
      <c r="E64" s="45"/>
      <c r="F64" s="18">
        <v>5</v>
      </c>
      <c r="G64" s="6"/>
      <c r="H64" s="6"/>
      <c r="I64" s="6"/>
      <c r="J64" s="6"/>
      <c r="K64" s="6"/>
      <c r="M64" s="82">
        <f>SUM(E64*F64,G64*H64,I64*J64,K64*L64)</f>
        <v>0</v>
      </c>
    </row>
    <row r="65" spans="1:13" x14ac:dyDescent="0.25">
      <c r="A65" s="6"/>
      <c r="B65" s="6"/>
      <c r="C65" s="6"/>
      <c r="D65" s="26"/>
      <c r="E65" s="26"/>
      <c r="F65" s="6"/>
      <c r="G65" s="6"/>
      <c r="H65" s="6"/>
      <c r="I65" s="6"/>
      <c r="J65" s="6"/>
      <c r="K65" s="6"/>
      <c r="M65" s="86"/>
    </row>
    <row r="66" spans="1:13" x14ac:dyDescent="0.25">
      <c r="A66" s="6"/>
      <c r="B66" s="6"/>
      <c r="C66" s="6"/>
      <c r="D66" s="26"/>
      <c r="E66" s="26"/>
      <c r="F66" s="6"/>
      <c r="G66" s="6"/>
      <c r="H66" s="6"/>
      <c r="I66" s="6"/>
      <c r="J66" s="6"/>
      <c r="K66" s="6"/>
    </row>
    <row r="67" spans="1:13" x14ac:dyDescent="0.25">
      <c r="A67" s="6"/>
      <c r="B67" s="6"/>
      <c r="C67" s="6"/>
      <c r="D67" s="26"/>
      <c r="E67" s="26"/>
      <c r="F67" s="6"/>
      <c r="G67" s="6"/>
      <c r="H67" s="6"/>
      <c r="I67" s="6"/>
      <c r="J67" s="6"/>
      <c r="K67" s="6"/>
    </row>
    <row r="68" spans="1:13" x14ac:dyDescent="0.25">
      <c r="A68" s="6"/>
      <c r="B68" s="6"/>
      <c r="C68" s="6"/>
      <c r="D68" s="26"/>
      <c r="E68" s="26"/>
      <c r="F68" s="6"/>
      <c r="G68" s="6"/>
      <c r="H68" s="6"/>
      <c r="I68" s="6"/>
      <c r="J68" s="6"/>
      <c r="K68" s="6"/>
    </row>
    <row r="69" spans="1:13" x14ac:dyDescent="0.25">
      <c r="A69" s="6"/>
      <c r="B69" s="6"/>
      <c r="C69" s="6"/>
      <c r="D69" s="26"/>
      <c r="E69" s="26"/>
      <c r="F69" s="6"/>
      <c r="G69" s="6"/>
      <c r="H69" s="6"/>
      <c r="I69" s="6"/>
      <c r="J69" s="6"/>
      <c r="K69" s="6"/>
    </row>
    <row r="70" spans="1:13" x14ac:dyDescent="0.25">
      <c r="A70" s="6"/>
      <c r="B70" s="6"/>
      <c r="C70" s="6"/>
      <c r="D70" s="26"/>
      <c r="E70" s="26"/>
      <c r="F70" s="6"/>
      <c r="G70" s="6"/>
      <c r="H70" s="6"/>
      <c r="I70" s="6"/>
      <c r="J70" s="6"/>
      <c r="K70" s="6"/>
    </row>
    <row r="71" spans="1:13" x14ac:dyDescent="0.25">
      <c r="A71" s="6"/>
      <c r="B71" s="6"/>
      <c r="C71" s="6"/>
      <c r="D71" s="26"/>
      <c r="E71" s="26"/>
      <c r="F71" s="6"/>
      <c r="G71" s="6"/>
      <c r="H71" s="6"/>
      <c r="I71" s="6"/>
      <c r="J71" s="6"/>
      <c r="K71" s="6"/>
    </row>
    <row r="72" spans="1:13" x14ac:dyDescent="0.25">
      <c r="A72" s="6"/>
      <c r="B72" s="6"/>
      <c r="C72" s="6"/>
      <c r="D72" s="26"/>
      <c r="E72" s="26"/>
      <c r="F72" s="6"/>
      <c r="G72" s="6"/>
      <c r="H72" s="6"/>
      <c r="I72" s="6"/>
      <c r="J72" s="6"/>
      <c r="K72" s="6"/>
    </row>
    <row r="73" spans="1:13" x14ac:dyDescent="0.25">
      <c r="A73" s="6"/>
      <c r="B73" s="6"/>
      <c r="C73" s="6"/>
      <c r="D73" s="26"/>
      <c r="E73" s="26"/>
      <c r="F73" s="6"/>
      <c r="G73" s="6"/>
      <c r="H73" s="6"/>
      <c r="I73" s="6"/>
      <c r="J73" s="6"/>
      <c r="K73" s="6"/>
    </row>
  </sheetData>
  <sheetProtection algorithmName="SHA-512" hashValue="JdrAst9pIPcbZl9RoKwjQ05qVzpurc5OxQmKp8EOaqyVgT/705B3gn3k8/x0iBq4r5oBZSQdiUXLmRHkLNCp0Q==" saltValue="om7Iie7e2i0PKKTelYLOIQ==" spinCount="100000" sheet="1" objects="1" scenarios="1"/>
  <customSheetViews>
    <customSheetView guid="{2B2CEEC1-3C10-4407-AEBC-3DF6E7DFF6DA}" showPageBreaks="1" hiddenColumns="1">
      <selection sqref="A1:XFD1048576"/>
      <pageMargins left="0.7" right="0.7" top="0.75" bottom="0.75" header="0.3" footer="0.3"/>
      <pageSetup paperSize="9" scale="70" orientation="portrait" r:id="rId1"/>
    </customSheetView>
  </customSheetViews>
  <pageMargins left="0.7" right="0.7" top="0.75" bottom="0.75" header="0.3" footer="0.3"/>
  <pageSetup paperSize="9" scale="70" orientation="portrait" r:id="rId2"/>
  <headerFooter>
    <oddHeader>&amp;CÅrets Hund NBK</oddHeader>
    <oddFooter>&amp;CÅrets Hund NBK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4"/>
  <sheetViews>
    <sheetView view="pageLayout" zoomScaleNormal="100" workbookViewId="0">
      <selection activeCell="J7" sqref="J7"/>
    </sheetView>
  </sheetViews>
  <sheetFormatPr defaultRowHeight="15" x14ac:dyDescent="0.25"/>
  <cols>
    <col min="1" max="1" width="8.85546875" style="6"/>
    <col min="2" max="2" width="12.140625" customWidth="1"/>
    <col min="3" max="3" width="8.85546875" customWidth="1"/>
    <col min="4" max="4" width="11.42578125" customWidth="1"/>
    <col min="5" max="5" width="9.42578125" customWidth="1"/>
    <col min="6" max="6" width="7.42578125" customWidth="1"/>
    <col min="7" max="7" width="2.140625" style="6" customWidth="1"/>
    <col min="8" max="8" width="2.5703125" style="6" customWidth="1"/>
    <col min="9" max="9" width="8.85546875" style="6"/>
    <col min="10" max="10" width="12.85546875" style="6" customWidth="1"/>
    <col min="11" max="11" width="17.85546875" style="6" customWidth="1"/>
    <col min="12" max="12" width="8.85546875" style="6" customWidth="1"/>
    <col min="13" max="13" width="14.42578125" style="6" hidden="1" customWidth="1"/>
    <col min="14" max="19" width="0" style="6" hidden="1" customWidth="1"/>
  </cols>
  <sheetData>
    <row r="1" spans="2:11" ht="15.75" x14ac:dyDescent="0.25">
      <c r="B1" s="51" t="s">
        <v>87</v>
      </c>
      <c r="C1" s="6"/>
      <c r="D1" s="6"/>
      <c r="E1" s="6"/>
      <c r="F1" s="6"/>
    </row>
    <row r="2" spans="2:11" x14ac:dyDescent="0.25">
      <c r="B2" s="21" t="s">
        <v>20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x14ac:dyDescent="0.25">
      <c r="B3" s="21" t="s">
        <v>76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x14ac:dyDescent="0.25"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2:11" x14ac:dyDescent="0.25">
      <c r="B5" s="52" t="s">
        <v>19</v>
      </c>
      <c r="C5" s="21"/>
      <c r="D5" s="21"/>
      <c r="E5" s="21"/>
      <c r="F5" s="21"/>
      <c r="G5" s="21"/>
      <c r="H5" s="21"/>
      <c r="I5" s="21"/>
      <c r="J5" s="21"/>
      <c r="K5" s="21"/>
    </row>
    <row r="6" spans="2:11" x14ac:dyDescent="0.25">
      <c r="B6" s="52" t="s">
        <v>67</v>
      </c>
      <c r="C6" s="21"/>
      <c r="D6" s="21"/>
      <c r="E6" s="21"/>
      <c r="F6" s="21"/>
      <c r="G6" s="21"/>
      <c r="H6" s="21"/>
      <c r="I6" s="21"/>
      <c r="J6" s="21"/>
      <c r="K6" s="21"/>
    </row>
    <row r="7" spans="2:11" x14ac:dyDescent="0.25">
      <c r="B7" s="21" t="s">
        <v>88</v>
      </c>
      <c r="C7" s="21"/>
      <c r="D7" s="21"/>
      <c r="E7" s="21"/>
      <c r="F7" s="21"/>
      <c r="G7" s="21"/>
      <c r="H7" s="21"/>
      <c r="I7" s="21"/>
      <c r="J7" s="21"/>
      <c r="K7" s="21"/>
    </row>
    <row r="8" spans="2:11" x14ac:dyDescent="0.25">
      <c r="B8" s="94" t="s">
        <v>89</v>
      </c>
      <c r="C8" s="94"/>
      <c r="D8" s="94"/>
      <c r="E8" s="9"/>
      <c r="G8" s="21"/>
      <c r="H8" s="21"/>
      <c r="I8" s="21"/>
      <c r="J8" s="21"/>
      <c r="K8" s="21"/>
    </row>
    <row r="9" spans="2:11" x14ac:dyDescent="0.25"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2:11" x14ac:dyDescent="0.25">
      <c r="B10" s="21" t="s">
        <v>29</v>
      </c>
      <c r="C10" s="21"/>
      <c r="D10" s="21"/>
      <c r="E10" s="21"/>
      <c r="F10" s="21"/>
      <c r="G10" s="21"/>
      <c r="H10" s="21"/>
      <c r="I10" s="21"/>
      <c r="J10" s="21"/>
      <c r="K10" s="21"/>
    </row>
    <row r="11" spans="2:11" x14ac:dyDescent="0.25">
      <c r="B11" s="21" t="s">
        <v>77</v>
      </c>
      <c r="C11" s="21"/>
      <c r="D11" s="21"/>
      <c r="E11" s="21"/>
      <c r="F11" s="21"/>
      <c r="G11" s="21"/>
      <c r="H11" s="21"/>
      <c r="I11" s="21"/>
      <c r="J11" s="21"/>
      <c r="K11" s="21"/>
    </row>
    <row r="12" spans="2:11" ht="6.6" customHeight="1" x14ac:dyDescent="0.25">
      <c r="B12" s="6"/>
      <c r="C12" s="6"/>
      <c r="D12" s="6"/>
      <c r="E12" s="6"/>
      <c r="F12" s="6"/>
    </row>
    <row r="13" spans="2:11" ht="33" customHeight="1" thickBot="1" x14ac:dyDescent="0.3">
      <c r="B13" s="1" t="s">
        <v>0</v>
      </c>
      <c r="C13" s="1" t="s">
        <v>15</v>
      </c>
      <c r="D13" s="1" t="s">
        <v>16</v>
      </c>
      <c r="E13" s="1" t="s">
        <v>17</v>
      </c>
      <c r="F13" s="1" t="s">
        <v>18</v>
      </c>
    </row>
    <row r="14" spans="2:11" x14ac:dyDescent="0.25">
      <c r="B14" s="4">
        <v>100</v>
      </c>
      <c r="C14" s="3">
        <v>35</v>
      </c>
      <c r="D14" s="3">
        <f>SUM(C14*1.25)</f>
        <v>43.75</v>
      </c>
      <c r="E14" s="3">
        <f>SUM(C14*1.5)</f>
        <v>52.5</v>
      </c>
      <c r="F14" s="3">
        <f>SUM(C14*1.75)</f>
        <v>61.25</v>
      </c>
      <c r="H14" s="53"/>
      <c r="I14" s="54" t="s">
        <v>28</v>
      </c>
      <c r="J14" s="55"/>
      <c r="K14" s="56"/>
    </row>
    <row r="15" spans="2:11" x14ac:dyDescent="0.25">
      <c r="B15" s="4">
        <v>99</v>
      </c>
      <c r="C15" s="3">
        <v>34</v>
      </c>
      <c r="D15" s="3">
        <f t="shared" ref="D15:D39" si="0">SUM(C15*1.25)</f>
        <v>42.5</v>
      </c>
      <c r="E15" s="3">
        <f t="shared" ref="E15:E34" si="1">SUM(C15*1.5)</f>
        <v>51</v>
      </c>
      <c r="F15" s="3">
        <f t="shared" ref="F15:F24" si="2">SUM(C15*1.75)</f>
        <v>59.5</v>
      </c>
      <c r="H15" s="57"/>
      <c r="I15" s="9" t="s">
        <v>2</v>
      </c>
      <c r="J15" s="9"/>
      <c r="K15" s="58"/>
    </row>
    <row r="16" spans="2:11" x14ac:dyDescent="0.25">
      <c r="B16" s="4">
        <v>98</v>
      </c>
      <c r="C16" s="3">
        <v>33</v>
      </c>
      <c r="D16" s="3">
        <f t="shared" si="0"/>
        <v>41.25</v>
      </c>
      <c r="E16" s="3">
        <f t="shared" si="1"/>
        <v>49.5</v>
      </c>
      <c r="F16" s="3">
        <f t="shared" si="2"/>
        <v>57.75</v>
      </c>
      <c r="H16" s="57"/>
      <c r="I16" s="9" t="s">
        <v>3</v>
      </c>
      <c r="J16" s="9"/>
      <c r="K16" s="58"/>
    </row>
    <row r="17" spans="2:12" x14ac:dyDescent="0.25">
      <c r="B17" s="4">
        <v>97</v>
      </c>
      <c r="C17" s="3">
        <v>32</v>
      </c>
      <c r="D17" s="3">
        <f t="shared" si="0"/>
        <v>40</v>
      </c>
      <c r="E17" s="3">
        <f t="shared" si="1"/>
        <v>48</v>
      </c>
      <c r="F17" s="3">
        <f t="shared" si="2"/>
        <v>56</v>
      </c>
      <c r="H17" s="57"/>
      <c r="I17" s="9" t="s">
        <v>4</v>
      </c>
      <c r="J17" s="9"/>
      <c r="K17" s="58"/>
    </row>
    <row r="18" spans="2:12" x14ac:dyDescent="0.25">
      <c r="B18" s="4">
        <v>96</v>
      </c>
      <c r="C18" s="3">
        <v>31</v>
      </c>
      <c r="D18" s="3">
        <f t="shared" si="0"/>
        <v>38.75</v>
      </c>
      <c r="E18" s="3">
        <f t="shared" si="1"/>
        <v>46.5</v>
      </c>
      <c r="F18" s="3">
        <f t="shared" si="2"/>
        <v>54.25</v>
      </c>
      <c r="H18" s="57"/>
      <c r="I18" s="9" t="s">
        <v>5</v>
      </c>
      <c r="J18" s="9"/>
      <c r="K18" s="58"/>
    </row>
    <row r="19" spans="2:12" ht="15.75" thickBot="1" x14ac:dyDescent="0.3">
      <c r="B19" s="4">
        <v>95</v>
      </c>
      <c r="C19" s="3">
        <v>30</v>
      </c>
      <c r="D19" s="3">
        <f t="shared" si="0"/>
        <v>37.5</v>
      </c>
      <c r="E19" s="3">
        <f t="shared" si="1"/>
        <v>45</v>
      </c>
      <c r="F19" s="3">
        <f t="shared" si="2"/>
        <v>52.5</v>
      </c>
      <c r="H19" s="72" t="s">
        <v>58</v>
      </c>
      <c r="I19" s="60"/>
      <c r="J19" s="60"/>
      <c r="K19" s="61"/>
    </row>
    <row r="20" spans="2:12" ht="15.75" thickBot="1" x14ac:dyDescent="0.3">
      <c r="B20" s="4">
        <v>94</v>
      </c>
      <c r="C20" s="3">
        <v>29</v>
      </c>
      <c r="D20" s="3">
        <f t="shared" si="0"/>
        <v>36.25</v>
      </c>
      <c r="E20" s="3">
        <f t="shared" si="1"/>
        <v>43.5</v>
      </c>
      <c r="F20" s="3">
        <f t="shared" si="2"/>
        <v>50.75</v>
      </c>
    </row>
    <row r="21" spans="2:12" x14ac:dyDescent="0.25">
      <c r="B21" s="4">
        <v>93</v>
      </c>
      <c r="C21" s="3">
        <v>28</v>
      </c>
      <c r="D21" s="3">
        <f t="shared" si="0"/>
        <v>35</v>
      </c>
      <c r="E21" s="3">
        <f t="shared" si="1"/>
        <v>42</v>
      </c>
      <c r="F21" s="3">
        <f t="shared" si="2"/>
        <v>49</v>
      </c>
      <c r="H21" s="53"/>
      <c r="I21" s="92" t="s">
        <v>30</v>
      </c>
      <c r="J21" s="55"/>
      <c r="K21" s="56"/>
    </row>
    <row r="22" spans="2:12" x14ac:dyDescent="0.25">
      <c r="B22" s="4">
        <v>92</v>
      </c>
      <c r="C22" s="3">
        <v>27</v>
      </c>
      <c r="D22" s="3">
        <f t="shared" si="0"/>
        <v>33.75</v>
      </c>
      <c r="E22" s="3">
        <f t="shared" si="1"/>
        <v>40.5</v>
      </c>
      <c r="F22" s="3">
        <f t="shared" si="2"/>
        <v>47.25</v>
      </c>
      <c r="H22" s="57"/>
      <c r="I22" s="9" t="s">
        <v>6</v>
      </c>
      <c r="J22" s="9"/>
      <c r="K22" s="58" t="s">
        <v>36</v>
      </c>
    </row>
    <row r="23" spans="2:12" x14ac:dyDescent="0.25">
      <c r="B23" s="4">
        <v>91</v>
      </c>
      <c r="C23" s="3">
        <v>26</v>
      </c>
      <c r="D23" s="3">
        <f t="shared" si="0"/>
        <v>32.5</v>
      </c>
      <c r="E23" s="3">
        <f t="shared" si="1"/>
        <v>39</v>
      </c>
      <c r="F23" s="3">
        <f t="shared" si="2"/>
        <v>45.5</v>
      </c>
      <c r="H23" s="57"/>
      <c r="I23" s="9" t="s">
        <v>10</v>
      </c>
      <c r="J23" s="9"/>
      <c r="K23" s="58" t="s">
        <v>7</v>
      </c>
    </row>
    <row r="24" spans="2:12" x14ac:dyDescent="0.25">
      <c r="B24" s="4">
        <v>90</v>
      </c>
      <c r="C24" s="3">
        <v>25</v>
      </c>
      <c r="D24" s="3">
        <f t="shared" si="0"/>
        <v>31.25</v>
      </c>
      <c r="E24" s="3">
        <f t="shared" si="1"/>
        <v>37.5</v>
      </c>
      <c r="F24" s="3">
        <f t="shared" si="2"/>
        <v>43.75</v>
      </c>
      <c r="H24" s="57"/>
      <c r="I24" s="9" t="s">
        <v>11</v>
      </c>
      <c r="J24" s="9"/>
      <c r="K24" s="58" t="s">
        <v>8</v>
      </c>
    </row>
    <row r="25" spans="2:12" x14ac:dyDescent="0.25">
      <c r="B25" s="4">
        <v>89</v>
      </c>
      <c r="C25" s="3">
        <v>24</v>
      </c>
      <c r="D25" s="3">
        <f t="shared" si="0"/>
        <v>30</v>
      </c>
      <c r="E25" s="3">
        <f t="shared" si="1"/>
        <v>36</v>
      </c>
      <c r="F25" s="2">
        <f>SUM(E25)</f>
        <v>36</v>
      </c>
      <c r="H25" s="57"/>
      <c r="I25" s="9" t="s">
        <v>33</v>
      </c>
      <c r="J25" s="9"/>
      <c r="K25" s="58" t="s">
        <v>9</v>
      </c>
    </row>
    <row r="26" spans="2:12" x14ac:dyDescent="0.25">
      <c r="B26" s="4">
        <v>88</v>
      </c>
      <c r="C26" s="3">
        <v>23</v>
      </c>
      <c r="D26" s="3">
        <f t="shared" si="0"/>
        <v>28.75</v>
      </c>
      <c r="E26" s="3">
        <f t="shared" si="1"/>
        <v>34.5</v>
      </c>
      <c r="F26" s="2">
        <f t="shared" ref="F26:F40" si="3">SUM(E26)</f>
        <v>34.5</v>
      </c>
      <c r="H26" s="57"/>
      <c r="I26" s="24" t="s">
        <v>34</v>
      </c>
      <c r="J26" s="24"/>
      <c r="K26" s="62"/>
    </row>
    <row r="27" spans="2:12" x14ac:dyDescent="0.25">
      <c r="B27" s="4">
        <v>87</v>
      </c>
      <c r="C27" s="3">
        <v>22</v>
      </c>
      <c r="D27" s="3">
        <f t="shared" si="0"/>
        <v>27.5</v>
      </c>
      <c r="E27" s="3">
        <f t="shared" si="1"/>
        <v>33</v>
      </c>
      <c r="F27" s="2">
        <f t="shared" si="3"/>
        <v>33</v>
      </c>
      <c r="H27" s="57"/>
      <c r="I27" s="9" t="s">
        <v>26</v>
      </c>
      <c r="J27" s="9"/>
      <c r="K27" s="58" t="s">
        <v>12</v>
      </c>
    </row>
    <row r="28" spans="2:12" x14ac:dyDescent="0.25">
      <c r="B28" s="4">
        <v>86</v>
      </c>
      <c r="C28" s="3">
        <v>21</v>
      </c>
      <c r="D28" s="3">
        <f t="shared" si="0"/>
        <v>26.25</v>
      </c>
      <c r="E28" s="3">
        <f t="shared" si="1"/>
        <v>31.5</v>
      </c>
      <c r="F28" s="2">
        <f t="shared" si="3"/>
        <v>31.5</v>
      </c>
      <c r="H28" s="57"/>
      <c r="I28" s="64" t="s">
        <v>35</v>
      </c>
      <c r="J28" s="9"/>
      <c r="K28" s="58" t="s">
        <v>9</v>
      </c>
      <c r="L28" s="63"/>
    </row>
    <row r="29" spans="2:12" x14ac:dyDescent="0.25">
      <c r="B29" s="4">
        <v>85</v>
      </c>
      <c r="C29" s="3">
        <v>20</v>
      </c>
      <c r="D29" s="3">
        <f t="shared" si="0"/>
        <v>25</v>
      </c>
      <c r="E29" s="3">
        <f t="shared" si="1"/>
        <v>30</v>
      </c>
      <c r="F29" s="2">
        <f t="shared" si="3"/>
        <v>30</v>
      </c>
      <c r="H29" s="57"/>
      <c r="I29" s="9" t="s">
        <v>32</v>
      </c>
      <c r="J29" s="9"/>
      <c r="K29" s="58" t="s">
        <v>12</v>
      </c>
    </row>
    <row r="30" spans="2:12" x14ac:dyDescent="0.25">
      <c r="B30" s="4">
        <v>84</v>
      </c>
      <c r="C30" s="3">
        <v>19</v>
      </c>
      <c r="D30" s="3">
        <f t="shared" si="0"/>
        <v>23.75</v>
      </c>
      <c r="E30" s="3">
        <f t="shared" si="1"/>
        <v>28.5</v>
      </c>
      <c r="F30" s="2">
        <f t="shared" si="3"/>
        <v>28.5</v>
      </c>
      <c r="H30" s="57"/>
      <c r="I30" s="9" t="s">
        <v>27</v>
      </c>
      <c r="J30" s="9"/>
      <c r="K30" s="58" t="s">
        <v>13</v>
      </c>
    </row>
    <row r="31" spans="2:12" x14ac:dyDescent="0.25">
      <c r="B31" s="4">
        <v>83</v>
      </c>
      <c r="C31" s="3">
        <v>18</v>
      </c>
      <c r="D31" s="3">
        <f t="shared" si="0"/>
        <v>22.5</v>
      </c>
      <c r="E31" s="3">
        <f t="shared" si="1"/>
        <v>27</v>
      </c>
      <c r="F31" s="2">
        <f t="shared" si="3"/>
        <v>27</v>
      </c>
      <c r="H31" s="57"/>
      <c r="I31" s="9" t="s">
        <v>31</v>
      </c>
      <c r="J31" s="9"/>
      <c r="K31" s="58" t="s">
        <v>78</v>
      </c>
    </row>
    <row r="32" spans="2:12" x14ac:dyDescent="0.25">
      <c r="B32" s="4">
        <v>82</v>
      </c>
      <c r="C32" s="3">
        <v>17</v>
      </c>
      <c r="D32" s="3">
        <f t="shared" si="0"/>
        <v>21.25</v>
      </c>
      <c r="E32" s="3">
        <f t="shared" si="1"/>
        <v>25.5</v>
      </c>
      <c r="F32" s="2">
        <f t="shared" si="3"/>
        <v>25.5</v>
      </c>
      <c r="H32" s="57"/>
      <c r="I32" s="9" t="s">
        <v>79</v>
      </c>
      <c r="J32" s="9"/>
      <c r="K32" s="91" t="s">
        <v>8</v>
      </c>
    </row>
    <row r="33" spans="2:20" x14ac:dyDescent="0.25">
      <c r="B33" s="4">
        <v>81</v>
      </c>
      <c r="C33" s="3">
        <v>16</v>
      </c>
      <c r="D33" s="3">
        <f t="shared" si="0"/>
        <v>20</v>
      </c>
      <c r="E33" s="3">
        <f t="shared" si="1"/>
        <v>24</v>
      </c>
      <c r="F33" s="2">
        <f t="shared" si="3"/>
        <v>24</v>
      </c>
      <c r="H33" s="57"/>
      <c r="I33" s="9" t="s">
        <v>85</v>
      </c>
      <c r="J33" s="9"/>
      <c r="K33" s="58" t="s">
        <v>7</v>
      </c>
    </row>
    <row r="34" spans="2:20" x14ac:dyDescent="0.25">
      <c r="B34" s="4">
        <v>80</v>
      </c>
      <c r="C34" s="3">
        <v>15</v>
      </c>
      <c r="D34" s="3">
        <f t="shared" si="0"/>
        <v>18.75</v>
      </c>
      <c r="E34" s="3">
        <f t="shared" si="1"/>
        <v>22.5</v>
      </c>
      <c r="F34" s="2">
        <f t="shared" si="3"/>
        <v>22.5</v>
      </c>
      <c r="H34" s="57"/>
      <c r="I34" s="9" t="s">
        <v>86</v>
      </c>
      <c r="J34" s="9"/>
      <c r="K34" s="58" t="s">
        <v>36</v>
      </c>
    </row>
    <row r="35" spans="2:20" x14ac:dyDescent="0.25">
      <c r="B35" s="4">
        <v>79</v>
      </c>
      <c r="C35" s="3">
        <v>14</v>
      </c>
      <c r="D35" s="3">
        <f t="shared" si="0"/>
        <v>17.5</v>
      </c>
      <c r="E35" s="2">
        <f>SUM(D35)</f>
        <v>17.5</v>
      </c>
      <c r="F35" s="2">
        <f t="shared" si="3"/>
        <v>17.5</v>
      </c>
      <c r="H35" s="57"/>
      <c r="I35" s="9"/>
      <c r="J35" s="9"/>
      <c r="K35" s="58"/>
    </row>
    <row r="36" spans="2:20" x14ac:dyDescent="0.25">
      <c r="B36" s="4">
        <v>78</v>
      </c>
      <c r="C36" s="3">
        <v>13</v>
      </c>
      <c r="D36" s="3">
        <f t="shared" si="0"/>
        <v>16.25</v>
      </c>
      <c r="E36" s="2">
        <f t="shared" ref="E36:E44" si="4">SUM(D36)</f>
        <v>16.25</v>
      </c>
      <c r="F36" s="2">
        <f t="shared" si="3"/>
        <v>16.25</v>
      </c>
      <c r="H36" s="57"/>
      <c r="I36" s="24" t="s">
        <v>80</v>
      </c>
      <c r="J36" s="24"/>
      <c r="K36" s="62"/>
    </row>
    <row r="37" spans="2:20" x14ac:dyDescent="0.25">
      <c r="B37" s="4">
        <v>77</v>
      </c>
      <c r="C37" s="3">
        <v>12</v>
      </c>
      <c r="D37" s="3">
        <f t="shared" si="0"/>
        <v>15</v>
      </c>
      <c r="E37" s="2">
        <f t="shared" si="4"/>
        <v>15</v>
      </c>
      <c r="F37" s="2">
        <f t="shared" si="3"/>
        <v>15</v>
      </c>
      <c r="H37" s="57"/>
      <c r="I37" s="9" t="s">
        <v>81</v>
      </c>
      <c r="J37" s="9"/>
      <c r="K37" s="58" t="s">
        <v>9</v>
      </c>
    </row>
    <row r="38" spans="2:20" x14ac:dyDescent="0.25">
      <c r="B38" s="4">
        <v>76</v>
      </c>
      <c r="C38" s="3">
        <v>11</v>
      </c>
      <c r="D38" s="3">
        <f t="shared" si="0"/>
        <v>13.75</v>
      </c>
      <c r="E38" s="2">
        <f t="shared" si="4"/>
        <v>13.75</v>
      </c>
      <c r="F38" s="2">
        <f t="shared" si="3"/>
        <v>13.75</v>
      </c>
      <c r="H38" s="57"/>
      <c r="I38" s="64" t="s">
        <v>82</v>
      </c>
      <c r="J38" s="9"/>
      <c r="K38" s="58" t="s">
        <v>9</v>
      </c>
    </row>
    <row r="39" spans="2:20" x14ac:dyDescent="0.25">
      <c r="B39" s="4">
        <v>75</v>
      </c>
      <c r="C39" s="3">
        <v>10</v>
      </c>
      <c r="D39" s="3">
        <f t="shared" si="0"/>
        <v>12.5</v>
      </c>
      <c r="E39" s="2">
        <f t="shared" si="4"/>
        <v>12.5</v>
      </c>
      <c r="F39" s="2">
        <f t="shared" si="3"/>
        <v>12.5</v>
      </c>
      <c r="H39" s="57"/>
      <c r="I39" s="9" t="s">
        <v>83</v>
      </c>
      <c r="J39" s="9"/>
      <c r="K39" s="58" t="s">
        <v>8</v>
      </c>
    </row>
    <row r="40" spans="2:20" x14ac:dyDescent="0.25">
      <c r="B40" s="4">
        <v>74</v>
      </c>
      <c r="C40" s="3">
        <v>9</v>
      </c>
      <c r="D40" s="2">
        <v>9</v>
      </c>
      <c r="E40" s="2">
        <f t="shared" si="4"/>
        <v>9</v>
      </c>
      <c r="F40" s="2">
        <f t="shared" si="3"/>
        <v>9</v>
      </c>
      <c r="H40" s="57"/>
      <c r="I40" s="9" t="s">
        <v>84</v>
      </c>
      <c r="J40" s="9"/>
      <c r="K40" s="58" t="s">
        <v>7</v>
      </c>
      <c r="L40" s="9"/>
      <c r="M40" s="9"/>
    </row>
    <row r="41" spans="2:20" ht="16.5" thickBot="1" x14ac:dyDescent="0.35">
      <c r="B41" s="4">
        <v>73</v>
      </c>
      <c r="C41" s="3">
        <v>8</v>
      </c>
      <c r="D41" s="2">
        <v>8</v>
      </c>
      <c r="E41" s="2">
        <f t="shared" si="4"/>
        <v>8</v>
      </c>
      <c r="F41" s="2">
        <f t="shared" ref="F41:F45" si="5">SUM(C41)</f>
        <v>8</v>
      </c>
      <c r="H41" s="59"/>
      <c r="I41" s="60" t="s">
        <v>14</v>
      </c>
      <c r="J41" s="60"/>
      <c r="K41" s="61" t="s">
        <v>7</v>
      </c>
      <c r="L41" s="9"/>
      <c r="M41" s="68"/>
    </row>
    <row r="42" spans="2:20" ht="16.5" thickBot="1" x14ac:dyDescent="0.35">
      <c r="B42" s="4">
        <v>72</v>
      </c>
      <c r="C42" s="3">
        <v>7</v>
      </c>
      <c r="D42" s="2">
        <v>7</v>
      </c>
      <c r="E42" s="2">
        <f t="shared" si="4"/>
        <v>7</v>
      </c>
      <c r="F42" s="2">
        <f t="shared" si="5"/>
        <v>7</v>
      </c>
      <c r="L42" s="9"/>
      <c r="M42" s="68"/>
    </row>
    <row r="43" spans="2:20" ht="15.75" x14ac:dyDescent="0.3">
      <c r="B43" s="4">
        <v>71</v>
      </c>
      <c r="C43" s="3">
        <v>6</v>
      </c>
      <c r="D43" s="2">
        <v>6</v>
      </c>
      <c r="E43" s="2">
        <f t="shared" si="4"/>
        <v>6</v>
      </c>
      <c r="F43" s="2">
        <f t="shared" si="5"/>
        <v>6</v>
      </c>
      <c r="H43" s="53"/>
      <c r="I43" s="55"/>
      <c r="J43" s="55"/>
      <c r="K43" s="56"/>
      <c r="L43" s="9"/>
      <c r="M43" s="68"/>
    </row>
    <row r="44" spans="2:20" x14ac:dyDescent="0.25">
      <c r="B44" s="4">
        <v>70</v>
      </c>
      <c r="C44" s="3">
        <v>5</v>
      </c>
      <c r="D44" s="2">
        <v>5</v>
      </c>
      <c r="E44" s="2">
        <f t="shared" si="4"/>
        <v>5</v>
      </c>
      <c r="F44" s="2">
        <f t="shared" si="5"/>
        <v>5</v>
      </c>
      <c r="H44" s="65" t="s">
        <v>21</v>
      </c>
      <c r="I44" s="66"/>
      <c r="J44" s="66"/>
      <c r="K44" s="67"/>
      <c r="L44" s="9"/>
      <c r="M44" s="9"/>
    </row>
    <row r="45" spans="2:20" x14ac:dyDescent="0.25">
      <c r="B45" s="4" t="s">
        <v>1</v>
      </c>
      <c r="C45" s="2">
        <v>4</v>
      </c>
      <c r="D45" s="2">
        <v>4</v>
      </c>
      <c r="E45" s="2">
        <f t="shared" ref="E45" si="6">SUM(C45)</f>
        <v>4</v>
      </c>
      <c r="F45" s="2">
        <f t="shared" si="5"/>
        <v>4</v>
      </c>
      <c r="H45" s="65" t="s">
        <v>22</v>
      </c>
      <c r="I45" s="66"/>
      <c r="J45" s="66"/>
      <c r="K45" s="67"/>
      <c r="L45" s="66"/>
      <c r="M45" s="9"/>
      <c r="N45" s="9"/>
      <c r="O45" s="9"/>
      <c r="P45" s="9"/>
      <c r="Q45" s="9"/>
      <c r="R45" s="9"/>
      <c r="S45" s="9"/>
      <c r="T45" s="93"/>
    </row>
    <row r="46" spans="2:20" s="6" customFormat="1" x14ac:dyDescent="0.25">
      <c r="H46" s="65" t="s">
        <v>23</v>
      </c>
      <c r="I46" s="66"/>
      <c r="J46" s="66"/>
      <c r="K46" s="67"/>
      <c r="L46" s="66"/>
      <c r="M46" s="9"/>
      <c r="N46" s="9"/>
      <c r="O46" s="9"/>
      <c r="P46" s="9"/>
      <c r="Q46" s="9"/>
      <c r="R46" s="9"/>
      <c r="S46" s="9"/>
      <c r="T46" s="9"/>
    </row>
    <row r="47" spans="2:20" x14ac:dyDescent="0.25">
      <c r="B47" s="6"/>
      <c r="C47" s="6"/>
      <c r="D47" s="6"/>
      <c r="E47" s="6"/>
      <c r="F47" s="6"/>
      <c r="H47" s="65" t="s">
        <v>25</v>
      </c>
      <c r="I47" s="66"/>
      <c r="J47" s="66"/>
      <c r="K47" s="67"/>
      <c r="L47" s="66"/>
      <c r="M47" s="9"/>
      <c r="N47" s="9"/>
      <c r="O47" s="9"/>
      <c r="P47" s="9"/>
      <c r="Q47" s="9"/>
      <c r="R47" s="9"/>
      <c r="S47" s="9"/>
      <c r="T47" s="93"/>
    </row>
    <row r="48" spans="2:20" ht="15.75" thickBot="1" x14ac:dyDescent="0.3">
      <c r="B48" s="6"/>
      <c r="C48" s="6"/>
      <c r="D48" s="6"/>
      <c r="E48" s="6"/>
      <c r="F48" s="6"/>
      <c r="H48" s="69" t="s">
        <v>24</v>
      </c>
      <c r="I48" s="70"/>
      <c r="J48" s="70"/>
      <c r="K48" s="71"/>
      <c r="L48" s="66"/>
      <c r="M48" s="9"/>
      <c r="N48" s="9"/>
      <c r="O48" s="9"/>
      <c r="P48" s="9"/>
      <c r="Q48" s="9"/>
      <c r="R48" s="9"/>
      <c r="S48" s="9"/>
      <c r="T48" s="93"/>
    </row>
    <row r="49" spans="2:20" x14ac:dyDescent="0.25">
      <c r="B49" s="6"/>
      <c r="C49" s="6"/>
      <c r="D49" s="6"/>
      <c r="E49" s="6"/>
      <c r="F49" s="6"/>
      <c r="L49" s="9"/>
      <c r="M49" s="9"/>
      <c r="N49" s="9"/>
      <c r="O49" s="9"/>
      <c r="P49" s="9"/>
      <c r="Q49" s="9"/>
      <c r="R49" s="9"/>
      <c r="S49" s="9"/>
      <c r="T49" s="93"/>
    </row>
    <row r="50" spans="2:20" x14ac:dyDescent="0.25">
      <c r="B50" s="6"/>
      <c r="C50" s="6"/>
      <c r="D50" s="6"/>
      <c r="E50" s="6"/>
      <c r="F50" s="6"/>
    </row>
    <row r="51" spans="2:20" x14ac:dyDescent="0.25">
      <c r="B51" s="6"/>
      <c r="C51" s="6"/>
      <c r="D51" s="6"/>
      <c r="E51" s="6"/>
      <c r="F51" s="6"/>
    </row>
    <row r="52" spans="2:20" x14ac:dyDescent="0.25">
      <c r="B52" s="6"/>
      <c r="C52" s="6"/>
      <c r="D52" s="6"/>
      <c r="E52" s="6"/>
      <c r="F52" s="6"/>
    </row>
    <row r="53" spans="2:20" x14ac:dyDescent="0.25">
      <c r="B53" s="6"/>
      <c r="C53" s="6"/>
      <c r="D53" s="6"/>
      <c r="E53" s="6"/>
      <c r="F53" s="6"/>
    </row>
    <row r="54" spans="2:20" x14ac:dyDescent="0.25">
      <c r="B54" s="6"/>
      <c r="C54" s="6"/>
      <c r="D54" s="6"/>
      <c r="E54" s="6"/>
      <c r="F54" s="6"/>
    </row>
  </sheetData>
  <sheetProtection sheet="1" objects="1" scenarios="1"/>
  <customSheetViews>
    <customSheetView guid="{2B2CEEC1-3C10-4407-AEBC-3DF6E7DFF6DA}" showPageBreaks="1">
      <selection activeCell="L15" sqref="L15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scale="8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Mitt resultat i år</vt:lpstr>
      <vt:lpstr>Statuter och poäng mall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Lindgren</dc:creator>
  <cp:lastModifiedBy>Näslund</cp:lastModifiedBy>
  <cp:lastPrinted>2020-11-12T07:14:54Z</cp:lastPrinted>
  <dcterms:created xsi:type="dcterms:W3CDTF">2016-09-27T19:27:44Z</dcterms:created>
  <dcterms:modified xsi:type="dcterms:W3CDTF">2020-11-12T18:11:07Z</dcterms:modified>
</cp:coreProperties>
</file>